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ТИПОВОЕ МЕНЮ НА 20 ДНЕЙ\"/>
    </mc:Choice>
  </mc:AlternateContent>
  <bookViews>
    <workbookView xWindow="0" yWindow="0" windowWidth="2046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85" i="1" l="1"/>
  <c r="L99" i="1" l="1"/>
  <c r="L89" i="1"/>
  <c r="L100" i="1" s="1"/>
  <c r="L80" i="1"/>
  <c r="L70" i="1"/>
  <c r="L81" i="1" s="1"/>
  <c r="L61" i="1"/>
  <c r="L51" i="1"/>
  <c r="L42" i="1"/>
  <c r="L32" i="1"/>
  <c r="L13" i="1"/>
  <c r="L23" i="1"/>
  <c r="L62" i="1" l="1"/>
  <c r="L43" i="1"/>
  <c r="L24" i="1"/>
  <c r="B386" i="1"/>
  <c r="A386" i="1"/>
  <c r="J385" i="1"/>
  <c r="I385" i="1"/>
  <c r="H385" i="1"/>
  <c r="G385" i="1"/>
  <c r="F385" i="1"/>
  <c r="B376" i="1"/>
  <c r="L375" i="1"/>
  <c r="J375" i="1"/>
  <c r="I375" i="1"/>
  <c r="H375" i="1"/>
  <c r="G375" i="1"/>
  <c r="F375" i="1"/>
  <c r="F386" i="1" s="1"/>
  <c r="B367" i="1"/>
  <c r="A367" i="1"/>
  <c r="L366" i="1"/>
  <c r="J366" i="1"/>
  <c r="I366" i="1"/>
  <c r="H366" i="1"/>
  <c r="G366" i="1"/>
  <c r="F366" i="1"/>
  <c r="B357" i="1"/>
  <c r="L356" i="1"/>
  <c r="J356" i="1"/>
  <c r="I356" i="1"/>
  <c r="H356" i="1"/>
  <c r="G356" i="1"/>
  <c r="F356" i="1"/>
  <c r="B348" i="1"/>
  <c r="A348" i="1"/>
  <c r="L347" i="1"/>
  <c r="J347" i="1"/>
  <c r="I347" i="1"/>
  <c r="H347" i="1"/>
  <c r="G347" i="1"/>
  <c r="F347" i="1"/>
  <c r="B338" i="1"/>
  <c r="L337" i="1"/>
  <c r="J337" i="1"/>
  <c r="I337" i="1"/>
  <c r="H337" i="1"/>
  <c r="G337" i="1"/>
  <c r="F337" i="1"/>
  <c r="B329" i="1"/>
  <c r="A329" i="1"/>
  <c r="J328" i="1"/>
  <c r="I328" i="1"/>
  <c r="H328" i="1"/>
  <c r="G328" i="1"/>
  <c r="F328" i="1"/>
  <c r="B319" i="1"/>
  <c r="L318" i="1"/>
  <c r="J318" i="1"/>
  <c r="I318" i="1"/>
  <c r="H318" i="1"/>
  <c r="H329" i="1" s="1"/>
  <c r="G318" i="1"/>
  <c r="F318" i="1"/>
  <c r="F329" i="1" s="1"/>
  <c r="B310" i="1"/>
  <c r="A310" i="1"/>
  <c r="L309" i="1"/>
  <c r="J309" i="1"/>
  <c r="I309" i="1"/>
  <c r="H309" i="1"/>
  <c r="G309" i="1"/>
  <c r="F309" i="1"/>
  <c r="B300" i="1"/>
  <c r="L299" i="1"/>
  <c r="J299" i="1"/>
  <c r="I299" i="1"/>
  <c r="H299" i="1"/>
  <c r="G299" i="1"/>
  <c r="F299" i="1"/>
  <c r="F310" i="1" s="1"/>
  <c r="B291" i="1"/>
  <c r="A291" i="1"/>
  <c r="L290" i="1"/>
  <c r="J290" i="1"/>
  <c r="I290" i="1"/>
  <c r="H290" i="1"/>
  <c r="G290" i="1"/>
  <c r="F290" i="1"/>
  <c r="B281" i="1"/>
  <c r="L280" i="1"/>
  <c r="J280" i="1"/>
  <c r="I280" i="1"/>
  <c r="H280" i="1"/>
  <c r="G280" i="1"/>
  <c r="F280" i="1"/>
  <c r="F291" i="1" s="1"/>
  <c r="B272" i="1"/>
  <c r="A272" i="1"/>
  <c r="L271" i="1"/>
  <c r="J271" i="1"/>
  <c r="I271" i="1"/>
  <c r="H271" i="1"/>
  <c r="G271" i="1"/>
  <c r="F271" i="1"/>
  <c r="B262" i="1"/>
  <c r="L261" i="1"/>
  <c r="J261" i="1"/>
  <c r="I261" i="1"/>
  <c r="H261" i="1"/>
  <c r="G261" i="1"/>
  <c r="F261" i="1"/>
  <c r="B253" i="1"/>
  <c r="A253" i="1"/>
  <c r="L252" i="1"/>
  <c r="J252" i="1"/>
  <c r="I252" i="1"/>
  <c r="H252" i="1"/>
  <c r="G252" i="1"/>
  <c r="F252" i="1"/>
  <c r="B243" i="1"/>
  <c r="L242" i="1"/>
  <c r="J242" i="1"/>
  <c r="I242" i="1"/>
  <c r="H242" i="1"/>
  <c r="G242" i="1"/>
  <c r="F242" i="1"/>
  <c r="F253" i="1" s="1"/>
  <c r="B234" i="1"/>
  <c r="A234" i="1"/>
  <c r="L233" i="1"/>
  <c r="J233" i="1"/>
  <c r="I233" i="1"/>
  <c r="H233" i="1"/>
  <c r="G233" i="1"/>
  <c r="F233" i="1"/>
  <c r="B224" i="1"/>
  <c r="L223" i="1"/>
  <c r="J223" i="1"/>
  <c r="I223" i="1"/>
  <c r="H223" i="1"/>
  <c r="G223" i="1"/>
  <c r="F223" i="1"/>
  <c r="B215" i="1"/>
  <c r="A215" i="1"/>
  <c r="L214" i="1"/>
  <c r="J214" i="1"/>
  <c r="I214" i="1"/>
  <c r="H214" i="1"/>
  <c r="G214" i="1"/>
  <c r="F214" i="1"/>
  <c r="B205" i="1"/>
  <c r="L204" i="1"/>
  <c r="J204" i="1"/>
  <c r="I204" i="1"/>
  <c r="H204" i="1"/>
  <c r="G204" i="1"/>
  <c r="F204" i="1"/>
  <c r="I386" i="1" l="1"/>
  <c r="G386" i="1"/>
  <c r="F367" i="1"/>
  <c r="J329" i="1"/>
  <c r="F272" i="1"/>
  <c r="L234" i="1"/>
  <c r="L386" i="1"/>
  <c r="L367" i="1"/>
  <c r="L348" i="1"/>
  <c r="L329" i="1"/>
  <c r="H367" i="1"/>
  <c r="J367" i="1"/>
  <c r="I348" i="1"/>
  <c r="L310" i="1"/>
  <c r="L291" i="1"/>
  <c r="H291" i="1"/>
  <c r="J291" i="1"/>
  <c r="H253" i="1"/>
  <c r="J253" i="1"/>
  <c r="G272" i="1"/>
  <c r="L272" i="1"/>
  <c r="L253" i="1"/>
  <c r="I367" i="1"/>
  <c r="G367" i="1"/>
  <c r="F348" i="1"/>
  <c r="G310" i="1"/>
  <c r="I272" i="1"/>
  <c r="G234" i="1"/>
  <c r="I215" i="1"/>
  <c r="L215" i="1"/>
  <c r="J386" i="1"/>
  <c r="H386" i="1"/>
  <c r="J348" i="1"/>
  <c r="H348" i="1"/>
  <c r="G348" i="1"/>
  <c r="I329" i="1"/>
  <c r="G329" i="1"/>
  <c r="I310" i="1"/>
  <c r="J310" i="1"/>
  <c r="H310" i="1"/>
  <c r="I291" i="1"/>
  <c r="G291" i="1"/>
  <c r="J272" i="1"/>
  <c r="H272" i="1"/>
  <c r="I253" i="1"/>
  <c r="G253" i="1"/>
  <c r="J234" i="1"/>
  <c r="I234" i="1"/>
  <c r="H234" i="1"/>
  <c r="F234" i="1"/>
  <c r="F215" i="1"/>
  <c r="J215" i="1"/>
  <c r="H215" i="1"/>
  <c r="G21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J100" i="1" l="1"/>
  <c r="H62" i="1"/>
  <c r="L387" i="1"/>
  <c r="L196" i="1"/>
  <c r="H100" i="1"/>
  <c r="G100" i="1"/>
  <c r="I62" i="1"/>
  <c r="H43" i="1"/>
  <c r="I387" i="1"/>
  <c r="I81" i="1"/>
  <c r="H81" i="1"/>
  <c r="G81" i="1"/>
  <c r="J62" i="1"/>
  <c r="G62" i="1"/>
  <c r="J43" i="1"/>
  <c r="J387" i="1"/>
  <c r="G387" i="1"/>
  <c r="H387" i="1"/>
  <c r="F387" i="1"/>
  <c r="I43" i="1"/>
  <c r="G43" i="1"/>
  <c r="F196" i="1"/>
  <c r="H196" i="1" l="1"/>
  <c r="I196" i="1"/>
  <c r="J196" i="1"/>
  <c r="G196" i="1"/>
</calcChain>
</file>

<file path=xl/sharedStrings.xml><?xml version="1.0" encoding="utf-8"?>
<sst xmlns="http://schemas.openxmlformats.org/spreadsheetml/2006/main" count="618" uniqueCount="110">
  <si>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</si>
  <si>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</si>
  <si>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</si>
  <si>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</si>
  <si>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</si>
  <si>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</si>
  <si>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</si>
  <si>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</si>
  <si>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</si>
  <si>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</si>
  <si>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</si>
  <si>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</si>
  <si>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</si>
  <si>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</si>
  <si>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</si>
  <si>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</si>
  <si>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</si>
  <si>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</si>
  <si>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</si>
  <si>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</si>
  <si>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</si>
  <si>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</si>
  <si>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</si>
  <si>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</si>
  <si>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</si>
  <si>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</si>
  <si>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</si>
  <si>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</si>
  <si>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</si>
  <si>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</si>
  <si>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</si>
  <si>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</si>
  <si>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</si>
  <si>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</si>
  <si>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</si>
  <si>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</si>
  <si>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</si>
  <si>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</si>
  <si>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</si>
  <si>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</si>
  <si>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</si>
  <si>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Хлеб пшеничный витаминный</t>
  </si>
  <si>
    <t>МБОУ "Школа № 69" г.Прокопьевск</t>
  </si>
  <si>
    <t>Хлеб ржаной</t>
  </si>
  <si>
    <t>Гуляш по-Венгерски</t>
  </si>
  <si>
    <t>Картофельное пюре</t>
  </si>
  <si>
    <t>Компот из сухофруктов</t>
  </si>
  <si>
    <t>Чай с сахаром и лимоном</t>
  </si>
  <si>
    <t>Макароны отварные с маслом</t>
  </si>
  <si>
    <t>Сыр порциями</t>
  </si>
  <si>
    <t>Каша гречневая рассыпчатая с маслом</t>
  </si>
  <si>
    <t>Кисель витаминизированный плодово-ягодный</t>
  </si>
  <si>
    <t>Филе минтая, тушеное с овощами</t>
  </si>
  <si>
    <t>Масло порциями</t>
  </si>
  <si>
    <t>Суп картофельный с фасолью</t>
  </si>
  <si>
    <t>Мясо тушеное</t>
  </si>
  <si>
    <t>Борщ с мясом и сметаной</t>
  </si>
  <si>
    <t>Чай с молоком</t>
  </si>
  <si>
    <t>Чахохбили</t>
  </si>
  <si>
    <t>Рис отварной с маслом</t>
  </si>
  <si>
    <t>Омлет натуральный</t>
  </si>
  <si>
    <t>Суп гороховый с мясом</t>
  </si>
  <si>
    <t>Картофель запеченный</t>
  </si>
  <si>
    <t>Суп картофельный с мясом</t>
  </si>
  <si>
    <t>Пельмени отварные с маслом</t>
  </si>
  <si>
    <t>Сыр сливочный в индивидуальной упаковке</t>
  </si>
  <si>
    <t xml:space="preserve">Чай с сахаром </t>
  </si>
  <si>
    <t>Гуляш</t>
  </si>
  <si>
    <t>Суп рыбный (консерва) с крупой</t>
  </si>
  <si>
    <t>Суп куриный с вермишелью</t>
  </si>
  <si>
    <t>Печень по-Строгановски</t>
  </si>
  <si>
    <t>Курица запеченная с соусом и зеленью</t>
  </si>
  <si>
    <t>Жаркое с мясом</t>
  </si>
  <si>
    <t>Кисель витаминизированный, плодово-ягодный</t>
  </si>
  <si>
    <t xml:space="preserve">Батон пшеничный </t>
  </si>
  <si>
    <t>Кисель витаминизированный, фруктово-ягнодный</t>
  </si>
  <si>
    <t>Щи с мясом и сметаной</t>
  </si>
  <si>
    <t xml:space="preserve">Курица запеченная </t>
  </si>
  <si>
    <t>Каша манная молочная с маслом сливочным</t>
  </si>
  <si>
    <t>Суп овощной с гренками</t>
  </si>
  <si>
    <t>Директор</t>
  </si>
  <si>
    <t>Плов с мясом и куркумой</t>
  </si>
  <si>
    <t>Свекольник с мясом и сметаной</t>
  </si>
  <si>
    <t>Филе птицы в кисло-сладком соусе</t>
  </si>
  <si>
    <t>В ассортименте</t>
  </si>
  <si>
    <t>Вареники с творогом</t>
  </si>
  <si>
    <t>Суп овощной с мясом и сметаной</t>
  </si>
  <si>
    <t xml:space="preserve">Гуляш </t>
  </si>
  <si>
    <t>Сок фруктовый</t>
  </si>
  <si>
    <t xml:space="preserve">Каша пшеничная молочная с маслом </t>
  </si>
  <si>
    <t>Рассольник с мясом и сметаной</t>
  </si>
  <si>
    <t>Каша овсяная молочная с маслом сливочным</t>
  </si>
  <si>
    <t>Плов с курицей</t>
  </si>
  <si>
    <t xml:space="preserve">Мясо тушеное </t>
  </si>
  <si>
    <t>Филе минтая, запеченное под сырно-овощной шапкой</t>
  </si>
  <si>
    <t>Отвар из шиповника</t>
  </si>
  <si>
    <t>Филе птицы тушеное с овощами</t>
  </si>
  <si>
    <t>Каша гречнева рассыпчатая с маслом</t>
  </si>
  <si>
    <t>Оладьи с джемом</t>
  </si>
  <si>
    <t>Огурцы порционные</t>
  </si>
  <si>
    <t>Филе птицы тушеное в томатном соусе</t>
  </si>
  <si>
    <t>Компот из смеси фруктов и ягод (вишня)</t>
  </si>
  <si>
    <t>Запеканка из творога с ягодным соусом</t>
  </si>
  <si>
    <t>Помидоры порционные</t>
  </si>
  <si>
    <t>Отвар шиповника</t>
  </si>
  <si>
    <t>Горячий бутерброд (батон, сыр)</t>
  </si>
  <si>
    <t>Азу с мясом</t>
  </si>
  <si>
    <t>Чахохобили</t>
  </si>
  <si>
    <t>Рассольник с мясом со сметаной</t>
  </si>
  <si>
    <t>А.А.Константинова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</si>
</sst>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42</v>
      </c>
      <c r="D1" s="62"/>
      <c r="E1" s="62"/>
      <c r="F1" s="12" t="s">
        <v>16</v>
      </c>
      <c r="G1" s="2" t="s">
        <v>17</v>
      </c>
      <c r="H1" s="63" t="s">
        <v>80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3" t="s">
        <v>109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53">
        <v>56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98</v>
      </c>
      <c r="F7" s="43">
        <v>85</v>
      </c>
      <c r="G7" s="43">
        <v>4.92</v>
      </c>
      <c r="H7" s="43">
        <v>8.8000000000000007</v>
      </c>
      <c r="I7" s="43">
        <v>31.75</v>
      </c>
      <c r="J7" s="43">
        <v>233.11</v>
      </c>
      <c r="K7" s="54">
        <v>166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>
        <v>0.2</v>
      </c>
      <c r="H8" s="43">
        <v>0</v>
      </c>
      <c r="I8" s="43">
        <v>11</v>
      </c>
      <c r="J8" s="43">
        <v>45.6</v>
      </c>
      <c r="K8" s="54">
        <v>113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74</v>
      </c>
      <c r="F9" s="43">
        <v>30</v>
      </c>
      <c r="G9" s="43">
        <v>2.25</v>
      </c>
      <c r="H9" s="43">
        <v>0.87</v>
      </c>
      <c r="I9" s="43">
        <v>14.94</v>
      </c>
      <c r="J9" s="43">
        <v>78.599999999999994</v>
      </c>
      <c r="K9" s="44">
        <v>121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L13" si="0">SUM(G6:G12)</f>
        <v>13.68</v>
      </c>
      <c r="H13" s="19">
        <f t="shared" si="0"/>
        <v>16.82</v>
      </c>
      <c r="I13" s="19">
        <f t="shared" si="0"/>
        <v>89.28</v>
      </c>
      <c r="J13" s="19">
        <f t="shared" si="0"/>
        <v>572.56000000000006</v>
      </c>
      <c r="K13" s="19"/>
      <c r="L13" s="19">
        <f t="shared" si="0"/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81</v>
      </c>
      <c r="F16" s="43">
        <v>240</v>
      </c>
      <c r="G16" s="43">
        <v>25.58</v>
      </c>
      <c r="H16" s="43">
        <v>32.450000000000003</v>
      </c>
      <c r="I16" s="43">
        <v>37.43</v>
      </c>
      <c r="J16" s="43">
        <v>544.85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0.4</v>
      </c>
      <c r="H18" s="43">
        <v>0</v>
      </c>
      <c r="I18" s="43">
        <v>27</v>
      </c>
      <c r="J18" s="43">
        <v>110</v>
      </c>
      <c r="K18" s="44">
        <v>98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119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1.98</v>
      </c>
      <c r="H20" s="43">
        <v>0.36</v>
      </c>
      <c r="I20" s="43">
        <v>12.06</v>
      </c>
      <c r="J20" s="43">
        <v>59.4</v>
      </c>
      <c r="K20" s="44">
        <v>120</v>
      </c>
      <c r="L20" s="43"/>
    </row>
    <row r="21" spans="1:12" ht="15" x14ac:dyDescent="0.25">
      <c r="A21" s="23"/>
      <c r="B21" s="15"/>
      <c r="C21" s="11"/>
      <c r="D21" s="52"/>
      <c r="E21" s="51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L23" si="1">SUM(G14:G22)</f>
        <v>36.239999999999995</v>
      </c>
      <c r="H23" s="19">
        <f t="shared" si="1"/>
        <v>39.330000000000005</v>
      </c>
      <c r="I23" s="19">
        <f t="shared" si="1"/>
        <v>98.37</v>
      </c>
      <c r="J23" s="19">
        <f t="shared" si="1"/>
        <v>894.49</v>
      </c>
      <c r="K23" s="19"/>
      <c r="L23" s="19">
        <f t="shared" si="1"/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1220</v>
      </c>
      <c r="G24" s="32">
        <f t="shared" ref="G24:L24" si="2">G13+G23</f>
        <v>49.919999999999995</v>
      </c>
      <c r="H24" s="32">
        <f t="shared" si="2"/>
        <v>56.150000000000006</v>
      </c>
      <c r="I24" s="32">
        <f t="shared" si="2"/>
        <v>187.65</v>
      </c>
      <c r="J24" s="32">
        <f t="shared" si="2"/>
        <v>1467.0500000000002</v>
      </c>
      <c r="K24" s="32"/>
      <c r="L24" s="32">
        <f t="shared" si="2"/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77</v>
      </c>
      <c r="F25" s="40">
        <v>90</v>
      </c>
      <c r="G25" s="40">
        <v>22.4</v>
      </c>
      <c r="H25" s="40">
        <v>15.3</v>
      </c>
      <c r="I25" s="40">
        <v>0.54</v>
      </c>
      <c r="J25" s="40">
        <v>229.77</v>
      </c>
      <c r="K25" s="41">
        <v>81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150</v>
      </c>
      <c r="G26" s="43">
        <v>7.2</v>
      </c>
      <c r="H26" s="43">
        <v>5.0999999999999996</v>
      </c>
      <c r="I26" s="43">
        <v>33.9</v>
      </c>
      <c r="J26" s="43">
        <v>210.3</v>
      </c>
      <c r="K26" s="44">
        <v>54</v>
      </c>
      <c r="L26" s="43"/>
    </row>
    <row r="27" spans="1:12" ht="15" x14ac:dyDescent="0.25">
      <c r="A27" s="14"/>
      <c r="B27" s="15"/>
      <c r="C27" s="11"/>
      <c r="D27" s="7" t="s">
        <v>22</v>
      </c>
      <c r="E27" s="51" t="s">
        <v>73</v>
      </c>
      <c r="F27" s="43">
        <v>200</v>
      </c>
      <c r="G27" s="43">
        <v>0</v>
      </c>
      <c r="H27" s="43">
        <v>0</v>
      </c>
      <c r="I27" s="43">
        <v>19.8</v>
      </c>
      <c r="J27" s="43">
        <v>81.599999999999994</v>
      </c>
      <c r="K27" s="44">
        <v>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119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51" t="s">
        <v>65</v>
      </c>
      <c r="F30" s="43">
        <v>17</v>
      </c>
      <c r="G30" s="43">
        <v>1.7</v>
      </c>
      <c r="H30" s="43">
        <v>4.42</v>
      </c>
      <c r="I30" s="43">
        <v>0.85</v>
      </c>
      <c r="J30" s="43">
        <v>49.98</v>
      </c>
      <c r="K30" s="44"/>
      <c r="L30" s="43"/>
    </row>
    <row r="31" spans="1:12" ht="15" x14ac:dyDescent="0.25">
      <c r="A31" s="14"/>
      <c r="B31" s="15"/>
      <c r="C31" s="11"/>
      <c r="D31" s="6" t="s">
        <v>23</v>
      </c>
      <c r="E31" s="42" t="s">
        <v>43</v>
      </c>
      <c r="F31" s="43">
        <v>20</v>
      </c>
      <c r="G31" s="43">
        <v>1.32</v>
      </c>
      <c r="H31" s="43">
        <v>0.24</v>
      </c>
      <c r="I31" s="43">
        <v>8.0399999999999991</v>
      </c>
      <c r="J31" s="43">
        <v>39.6</v>
      </c>
      <c r="K31" s="44">
        <v>120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3">SUM(G25:G31)</f>
        <v>34.9</v>
      </c>
      <c r="H32" s="19">
        <f t="shared" ref="H32" si="4">SUM(H25:H31)</f>
        <v>25.299999999999994</v>
      </c>
      <c r="I32" s="19">
        <f t="shared" ref="I32" si="5">SUM(I25:I31)</f>
        <v>77.889999999999986</v>
      </c>
      <c r="J32" s="19">
        <f t="shared" ref="J32:L32" si="6">SUM(J25:J31)</f>
        <v>681.75000000000011</v>
      </c>
      <c r="K32" s="19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5</v>
      </c>
      <c r="H34" s="43">
        <v>8.6</v>
      </c>
      <c r="I34" s="43">
        <v>12.6</v>
      </c>
      <c r="J34" s="43">
        <v>147.80000000000001</v>
      </c>
      <c r="K34" s="44">
        <v>36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107</v>
      </c>
      <c r="F35" s="43">
        <v>90</v>
      </c>
      <c r="G35" s="43">
        <v>20.25</v>
      </c>
      <c r="H35" s="43">
        <v>15.57</v>
      </c>
      <c r="I35" s="43">
        <v>2.34</v>
      </c>
      <c r="J35" s="43">
        <v>230.13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 t="s">
        <v>48</v>
      </c>
      <c r="F36" s="43">
        <v>150</v>
      </c>
      <c r="G36" s="43">
        <v>6.45</v>
      </c>
      <c r="H36" s="43">
        <v>4.05</v>
      </c>
      <c r="I36" s="43">
        <v>40.200000000000003</v>
      </c>
      <c r="J36" s="43">
        <v>223.65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101</v>
      </c>
      <c r="F37" s="43">
        <v>200</v>
      </c>
      <c r="G37" s="43">
        <v>0.25</v>
      </c>
      <c r="H37" s="43">
        <v>0</v>
      </c>
      <c r="I37" s="43">
        <v>12.73</v>
      </c>
      <c r="J37" s="43">
        <v>51.3</v>
      </c>
      <c r="K37" s="44">
        <v>100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>
        <v>119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1.98</v>
      </c>
      <c r="H39" s="43">
        <v>0.36</v>
      </c>
      <c r="I39" s="43">
        <v>12.06</v>
      </c>
      <c r="J39" s="43">
        <v>59.4</v>
      </c>
      <c r="K39" s="44">
        <v>120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36.209999999999994</v>
      </c>
      <c r="H42" s="19">
        <f t="shared" ref="H42" si="8">SUM(H33:H41)</f>
        <v>28.82</v>
      </c>
      <c r="I42" s="19">
        <f t="shared" ref="I42" si="9">SUM(I33:I41)</f>
        <v>94.690000000000012</v>
      </c>
      <c r="J42" s="19">
        <f t="shared" ref="J42:L42" si="10">SUM(J33:J41)</f>
        <v>782.78</v>
      </c>
      <c r="K42" s="19"/>
      <c r="L42" s="19">
        <f t="shared" si="10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1207</v>
      </c>
      <c r="G43" s="32">
        <f t="shared" ref="G43" si="11">G32+G42</f>
        <v>71.109999999999985</v>
      </c>
      <c r="H43" s="32">
        <f t="shared" ref="H43" si="12">H32+H42</f>
        <v>54.11999999999999</v>
      </c>
      <c r="I43" s="32">
        <f t="shared" ref="I43" si="13">I32+I42</f>
        <v>172.57999999999998</v>
      </c>
      <c r="J43" s="32">
        <f t="shared" ref="J43:L43" si="14">J32+J42</f>
        <v>1464.5300000000002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200</v>
      </c>
      <c r="G44" s="40">
        <v>21.85</v>
      </c>
      <c r="H44" s="40">
        <v>9.82</v>
      </c>
      <c r="I44" s="40">
        <v>39.1</v>
      </c>
      <c r="J44" s="40">
        <v>336.5</v>
      </c>
      <c r="K44" s="41">
        <v>395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66</v>
      </c>
      <c r="F46" s="43">
        <v>200</v>
      </c>
      <c r="G46" s="43">
        <v>0.2</v>
      </c>
      <c r="H46" s="43">
        <v>0</v>
      </c>
      <c r="I46" s="43">
        <v>11</v>
      </c>
      <c r="J46" s="43">
        <v>45.6</v>
      </c>
      <c r="K46" s="44">
        <v>114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74</v>
      </c>
      <c r="F47" s="43">
        <v>30</v>
      </c>
      <c r="G47" s="43">
        <v>2.25</v>
      </c>
      <c r="H47" s="43">
        <v>0.87</v>
      </c>
      <c r="I47" s="43">
        <v>14.94</v>
      </c>
      <c r="J47" s="43">
        <v>78.599999999999994</v>
      </c>
      <c r="K47" s="44">
        <v>121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24</v>
      </c>
      <c r="L48" s="43"/>
    </row>
    <row r="49" spans="1:12" ht="15" x14ac:dyDescent="0.2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5">SUM(G44:G50)</f>
        <v>24.900000000000002</v>
      </c>
      <c r="H51" s="19">
        <f t="shared" ref="H51" si="16">SUM(H44:H50)</f>
        <v>11.29</v>
      </c>
      <c r="I51" s="19">
        <f t="shared" ref="I51" si="17">SUM(I44:I50)</f>
        <v>79.740000000000009</v>
      </c>
      <c r="J51" s="19">
        <f t="shared" ref="J51:L51" si="18">SUM(J44:J50)</f>
        <v>531.20000000000005</v>
      </c>
      <c r="K51" s="19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82</v>
      </c>
      <c r="F53" s="43">
        <v>200</v>
      </c>
      <c r="G53" s="43">
        <v>5.89</v>
      </c>
      <c r="H53" s="43">
        <v>8.82</v>
      </c>
      <c r="I53" s="43">
        <v>9.6</v>
      </c>
      <c r="J53" s="43">
        <v>142.19999999999999</v>
      </c>
      <c r="K53" s="44">
        <v>32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83</v>
      </c>
      <c r="F54" s="43">
        <v>90</v>
      </c>
      <c r="G54" s="43">
        <v>13.94</v>
      </c>
      <c r="H54" s="43">
        <v>16.18</v>
      </c>
      <c r="I54" s="43">
        <v>5.21</v>
      </c>
      <c r="J54" s="43">
        <v>224.21</v>
      </c>
      <c r="K54" s="44">
        <v>269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3.3</v>
      </c>
      <c r="H55" s="43">
        <v>7.8</v>
      </c>
      <c r="I55" s="43">
        <v>22.35</v>
      </c>
      <c r="J55" s="43">
        <v>173.1</v>
      </c>
      <c r="K55" s="44">
        <v>50</v>
      </c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>
        <v>119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1.98</v>
      </c>
      <c r="H58" s="43">
        <v>0.36</v>
      </c>
      <c r="I58" s="43">
        <v>12.06</v>
      </c>
      <c r="J58" s="43">
        <v>59.4</v>
      </c>
      <c r="K58" s="44">
        <v>120</v>
      </c>
      <c r="L58" s="43"/>
    </row>
    <row r="59" spans="1:12" ht="15" x14ac:dyDescent="0.25">
      <c r="A59" s="23"/>
      <c r="B59" s="15"/>
      <c r="C59" s="11"/>
      <c r="D59" s="6" t="s">
        <v>22</v>
      </c>
      <c r="E59" s="51" t="s">
        <v>66</v>
      </c>
      <c r="F59" s="43">
        <v>200</v>
      </c>
      <c r="G59" s="43">
        <v>0.2</v>
      </c>
      <c r="H59" s="43">
        <v>0</v>
      </c>
      <c r="I59" s="43">
        <v>11</v>
      </c>
      <c r="J59" s="43">
        <v>44.8</v>
      </c>
      <c r="K59" s="44">
        <v>114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9">SUM(G52:G60)</f>
        <v>27.59</v>
      </c>
      <c r="H61" s="19">
        <f t="shared" ref="H61" si="20">SUM(H52:H60)</f>
        <v>33.4</v>
      </c>
      <c r="I61" s="19">
        <f t="shared" ref="I61" si="21">SUM(I52:I60)</f>
        <v>74.97999999999999</v>
      </c>
      <c r="J61" s="19">
        <f t="shared" ref="J61:L61" si="22">SUM(J52:J60)</f>
        <v>714.20999999999992</v>
      </c>
      <c r="K61" s="19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1280</v>
      </c>
      <c r="G62" s="32">
        <f t="shared" ref="G62" si="23">G51+G61</f>
        <v>52.49</v>
      </c>
      <c r="H62" s="32">
        <f t="shared" ref="H62" si="24">H51+H61</f>
        <v>44.69</v>
      </c>
      <c r="I62" s="32">
        <f t="shared" ref="I62" si="25">I51+I61</f>
        <v>154.72</v>
      </c>
      <c r="J62" s="32">
        <f t="shared" ref="J62:L62" si="26">J51+J61</f>
        <v>1245.4099999999999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72</v>
      </c>
      <c r="F63" s="40">
        <v>240</v>
      </c>
      <c r="G63" s="40">
        <v>15.67</v>
      </c>
      <c r="H63" s="40">
        <v>24.4</v>
      </c>
      <c r="I63" s="40">
        <v>24.59</v>
      </c>
      <c r="J63" s="40">
        <v>382.65</v>
      </c>
      <c r="K63" s="41">
        <v>86</v>
      </c>
      <c r="L63" s="40"/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46</v>
      </c>
      <c r="F65" s="43">
        <v>200</v>
      </c>
      <c r="G65" s="43">
        <v>0.4</v>
      </c>
      <c r="H65" s="43">
        <v>0</v>
      </c>
      <c r="I65" s="43">
        <v>27</v>
      </c>
      <c r="J65" s="43">
        <v>110</v>
      </c>
      <c r="K65" s="44">
        <v>98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119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7" t="s">
        <v>23</v>
      </c>
      <c r="E68" s="42" t="s">
        <v>43</v>
      </c>
      <c r="F68" s="43">
        <v>20</v>
      </c>
      <c r="G68" s="43">
        <v>1.32</v>
      </c>
      <c r="H68" s="43">
        <v>0.24</v>
      </c>
      <c r="I68" s="43">
        <v>8.0399999999999991</v>
      </c>
      <c r="J68" s="43">
        <v>39.6</v>
      </c>
      <c r="K68" s="44">
        <v>120</v>
      </c>
      <c r="L68" s="43"/>
    </row>
    <row r="69" spans="1:12" ht="15" x14ac:dyDescent="0.25">
      <c r="A69" s="23"/>
      <c r="B69" s="15"/>
      <c r="C69" s="11"/>
      <c r="D69" s="6" t="s">
        <v>26</v>
      </c>
      <c r="E69" s="42" t="s">
        <v>99</v>
      </c>
      <c r="F69" s="43">
        <v>60</v>
      </c>
      <c r="G69" s="43">
        <v>0.48</v>
      </c>
      <c r="H69" s="43">
        <v>0.6</v>
      </c>
      <c r="I69" s="43">
        <v>1.56</v>
      </c>
      <c r="J69" s="43">
        <v>8.4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20.150000000000002</v>
      </c>
      <c r="H70" s="19">
        <f t="shared" ref="H70" si="28">SUM(H63:H69)</f>
        <v>25.479999999999997</v>
      </c>
      <c r="I70" s="19">
        <f t="shared" ref="I70" si="29">SUM(I63:I69)</f>
        <v>75.950000000000017</v>
      </c>
      <c r="J70" s="19">
        <f t="shared" ref="J70:L70" si="30">SUM(J63:J69)</f>
        <v>611.15</v>
      </c>
      <c r="K70" s="19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200</v>
      </c>
      <c r="G72" s="43">
        <v>2.15</v>
      </c>
      <c r="H72" s="43">
        <v>2.2799999999999998</v>
      </c>
      <c r="I72" s="43">
        <v>13.12</v>
      </c>
      <c r="J72" s="43">
        <v>81.67</v>
      </c>
      <c r="K72" s="44">
        <v>236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87</v>
      </c>
      <c r="F73" s="43">
        <v>90</v>
      </c>
      <c r="G73" s="43">
        <v>16.559999999999999</v>
      </c>
      <c r="H73" s="43">
        <v>15.75</v>
      </c>
      <c r="I73" s="43">
        <v>2.84</v>
      </c>
      <c r="J73" s="43">
        <v>219.78</v>
      </c>
      <c r="K73" s="44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7.2</v>
      </c>
      <c r="H74" s="43">
        <v>5.0999999999999996</v>
      </c>
      <c r="I74" s="43">
        <v>33.9</v>
      </c>
      <c r="J74" s="43">
        <v>210.3</v>
      </c>
      <c r="K74" s="44">
        <v>54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75</v>
      </c>
      <c r="F75" s="43">
        <v>200</v>
      </c>
      <c r="G75" s="43">
        <v>0</v>
      </c>
      <c r="H75" s="43">
        <v>0</v>
      </c>
      <c r="I75" s="43">
        <v>19.899999999999999</v>
      </c>
      <c r="J75" s="43">
        <v>81.599999999999994</v>
      </c>
      <c r="K75" s="44">
        <v>95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119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1.98</v>
      </c>
      <c r="H77" s="43">
        <v>0.36</v>
      </c>
      <c r="I77" s="43">
        <v>12.06</v>
      </c>
      <c r="J77" s="43">
        <v>59.4</v>
      </c>
      <c r="K77" s="44">
        <v>120</v>
      </c>
      <c r="L77" s="43"/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30.169999999999998</v>
      </c>
      <c r="H80" s="19">
        <f t="shared" ref="H80" si="32">SUM(H71:H79)</f>
        <v>23.73</v>
      </c>
      <c r="I80" s="19">
        <f t="shared" ref="I80" si="33">SUM(I71:I79)</f>
        <v>96.58</v>
      </c>
      <c r="J80" s="19">
        <f t="shared" ref="J80:L80" si="34">SUM(J71:J79)</f>
        <v>723.25</v>
      </c>
      <c r="K80" s="19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1250</v>
      </c>
      <c r="G81" s="32">
        <f t="shared" ref="G81" si="35">G70+G80</f>
        <v>50.32</v>
      </c>
      <c r="H81" s="32">
        <f t="shared" ref="H81" si="36">H70+H80</f>
        <v>49.209999999999994</v>
      </c>
      <c r="I81" s="32">
        <f t="shared" ref="I81" si="37">I70+I80</f>
        <v>172.53000000000003</v>
      </c>
      <c r="J81" s="32">
        <f t="shared" ref="J81:L81" si="38">J70+J80</f>
        <v>1334.4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100</v>
      </c>
      <c r="F82" s="40">
        <v>90</v>
      </c>
      <c r="G82" s="40">
        <v>14.84</v>
      </c>
      <c r="H82" s="40">
        <v>12.69</v>
      </c>
      <c r="I82" s="40">
        <v>4.46</v>
      </c>
      <c r="J82" s="40">
        <v>191.87</v>
      </c>
      <c r="K82" s="41">
        <v>80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48</v>
      </c>
      <c r="F83" s="43">
        <v>150</v>
      </c>
      <c r="G83" s="43">
        <v>6.45</v>
      </c>
      <c r="H83" s="43">
        <v>4.05</v>
      </c>
      <c r="I83" s="43">
        <v>40.200000000000003</v>
      </c>
      <c r="J83" s="43">
        <v>223.65</v>
      </c>
      <c r="K83" s="44">
        <v>64</v>
      </c>
      <c r="L83" s="43"/>
    </row>
    <row r="84" spans="1:12" ht="15" x14ac:dyDescent="0.25">
      <c r="A84" s="23"/>
      <c r="B84" s="15"/>
      <c r="C84" s="11"/>
      <c r="D84" s="7" t="s">
        <v>22</v>
      </c>
      <c r="E84" s="51" t="s">
        <v>104</v>
      </c>
      <c r="F84" s="43">
        <v>200</v>
      </c>
      <c r="G84" s="43">
        <v>0.4</v>
      </c>
      <c r="H84" s="43">
        <v>0.27</v>
      </c>
      <c r="I84" s="43">
        <v>17.2</v>
      </c>
      <c r="J84" s="43">
        <v>72.8</v>
      </c>
      <c r="K84" s="44">
        <v>101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1.52</v>
      </c>
      <c r="H85" s="43">
        <v>0.16</v>
      </c>
      <c r="I85" s="43">
        <v>9.84</v>
      </c>
      <c r="J85" s="43">
        <v>47</v>
      </c>
      <c r="K85" s="44">
        <v>119</v>
      </c>
      <c r="L85" s="43"/>
    </row>
    <row r="86" spans="1:12" ht="15" x14ac:dyDescent="0.25">
      <c r="A86" s="23"/>
      <c r="B86" s="15"/>
      <c r="C86" s="11"/>
      <c r="D86" s="7" t="s">
        <v>24</v>
      </c>
      <c r="E86" s="51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103</v>
      </c>
      <c r="F87" s="43">
        <v>60</v>
      </c>
      <c r="G87" s="43">
        <v>0.48</v>
      </c>
      <c r="H87" s="43">
        <v>0.6</v>
      </c>
      <c r="I87" s="43">
        <v>1.56</v>
      </c>
      <c r="J87" s="43">
        <v>8.4</v>
      </c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43</v>
      </c>
      <c r="F88" s="43">
        <v>20</v>
      </c>
      <c r="G88" s="43">
        <v>1.32</v>
      </c>
      <c r="H88" s="43">
        <v>0.24</v>
      </c>
      <c r="I88" s="43">
        <v>8.0399999999999991</v>
      </c>
      <c r="J88" s="43">
        <v>39.6</v>
      </c>
      <c r="K88" s="44">
        <v>120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9">SUM(G82:G88)</f>
        <v>25.009999999999998</v>
      </c>
      <c r="H89" s="19">
        <f t="shared" ref="H89" si="40">SUM(H82:H88)</f>
        <v>18.009999999999998</v>
      </c>
      <c r="I89" s="19">
        <f t="shared" ref="I89" si="41">SUM(I82:I88)</f>
        <v>81.300000000000011</v>
      </c>
      <c r="J89" s="19">
        <f t="shared" ref="J89:L89" si="42">SUM(J82:J88)</f>
        <v>583.31999999999994</v>
      </c>
      <c r="K89" s="19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6</v>
      </c>
      <c r="H91" s="43">
        <v>5.4</v>
      </c>
      <c r="I91" s="43">
        <v>10.8</v>
      </c>
      <c r="J91" s="43">
        <v>115.6</v>
      </c>
      <c r="K91" s="44">
        <v>37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90</v>
      </c>
      <c r="G92" s="43">
        <v>12.42</v>
      </c>
      <c r="H92" s="43">
        <v>2.88</v>
      </c>
      <c r="I92" s="43">
        <v>4.59</v>
      </c>
      <c r="J92" s="43">
        <v>93.51</v>
      </c>
      <c r="K92" s="44">
        <v>75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3.3</v>
      </c>
      <c r="H93" s="43">
        <v>4.95</v>
      </c>
      <c r="I93" s="43">
        <v>32.25</v>
      </c>
      <c r="J93" s="43">
        <v>182.45</v>
      </c>
      <c r="K93" s="44">
        <v>53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88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>
        <v>107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119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1.98</v>
      </c>
      <c r="H96" s="43">
        <v>0.36</v>
      </c>
      <c r="I96" s="43">
        <v>12.06</v>
      </c>
      <c r="J96" s="43">
        <v>59.4</v>
      </c>
      <c r="K96" s="44">
        <v>120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26.980000000000004</v>
      </c>
      <c r="H99" s="19">
        <f t="shared" ref="H99" si="44">SUM(H90:H98)</f>
        <v>14.03</v>
      </c>
      <c r="I99" s="19">
        <f t="shared" ref="I99" si="45">SUM(I90:I98)</f>
        <v>94.660000000000011</v>
      </c>
      <c r="J99" s="19">
        <f t="shared" ref="J99:L99" si="46">SUM(J90:J98)</f>
        <v>613.45999999999992</v>
      </c>
      <c r="K99" s="19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1240</v>
      </c>
      <c r="G100" s="32">
        <f t="shared" ref="G100" si="47">G89+G99</f>
        <v>51.99</v>
      </c>
      <c r="H100" s="32">
        <f t="shared" ref="H100" si="48">H89+H99</f>
        <v>32.04</v>
      </c>
      <c r="I100" s="32">
        <f t="shared" ref="I100" si="49">I89+I99</f>
        <v>175.96000000000004</v>
      </c>
      <c r="J100" s="32">
        <f t="shared" ref="J100:L100" si="50">J89+J99</f>
        <v>1196.7799999999997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205</v>
      </c>
      <c r="G101" s="40">
        <v>5</v>
      </c>
      <c r="H101" s="40">
        <v>9.0500000000000007</v>
      </c>
      <c r="I101" s="40">
        <v>47.4</v>
      </c>
      <c r="J101" s="40">
        <v>291.2</v>
      </c>
      <c r="K101" s="41">
        <v>181</v>
      </c>
      <c r="L101" s="40"/>
    </row>
    <row r="102" spans="1:12" ht="15" x14ac:dyDescent="0.25">
      <c r="A102" s="23"/>
      <c r="B102" s="15"/>
      <c r="C102" s="11"/>
      <c r="D102" s="6" t="s">
        <v>26</v>
      </c>
      <c r="E102" s="51" t="s">
        <v>53</v>
      </c>
      <c r="F102" s="43">
        <v>15</v>
      </c>
      <c r="G102" s="43">
        <v>0.6</v>
      </c>
      <c r="H102" s="43">
        <v>0.6</v>
      </c>
      <c r="I102" s="43">
        <v>15.4</v>
      </c>
      <c r="J102" s="43">
        <v>72</v>
      </c>
      <c r="K102" s="44">
        <v>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11</v>
      </c>
      <c r="J103" s="43">
        <v>44.8</v>
      </c>
      <c r="K103" s="44">
        <v>114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74</v>
      </c>
      <c r="F104" s="43">
        <v>40</v>
      </c>
      <c r="G104" s="43">
        <v>3</v>
      </c>
      <c r="H104" s="43">
        <v>1.1599999999999999</v>
      </c>
      <c r="I104" s="43">
        <v>19.920000000000002</v>
      </c>
      <c r="J104" s="43">
        <v>104.8</v>
      </c>
      <c r="K104" s="44">
        <v>121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49</v>
      </c>
      <c r="F106" s="43">
        <v>20</v>
      </c>
      <c r="G106" s="43">
        <v>3.66</v>
      </c>
      <c r="H106" s="43">
        <v>3.54</v>
      </c>
      <c r="I106" s="43">
        <v>0</v>
      </c>
      <c r="J106" s="43">
        <v>46.5</v>
      </c>
      <c r="K106" s="44">
        <v>1</v>
      </c>
      <c r="L106" s="43"/>
    </row>
    <row r="107" spans="1:12" ht="15" x14ac:dyDescent="0.25">
      <c r="A107" s="23"/>
      <c r="B107" s="15"/>
      <c r="C107" s="11"/>
      <c r="D107" s="6" t="s">
        <v>23</v>
      </c>
      <c r="E107" s="42" t="s">
        <v>43</v>
      </c>
      <c r="F107" s="43">
        <v>20</v>
      </c>
      <c r="G107" s="43">
        <v>1.32</v>
      </c>
      <c r="H107" s="43">
        <v>0.24</v>
      </c>
      <c r="I107" s="43">
        <v>8.0399999999999991</v>
      </c>
      <c r="J107" s="43">
        <v>39.6</v>
      </c>
      <c r="K107" s="44">
        <v>120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13.780000000000001</v>
      </c>
      <c r="H108" s="19">
        <f t="shared" si="51"/>
        <v>14.590000000000002</v>
      </c>
      <c r="I108" s="19">
        <f t="shared" si="51"/>
        <v>101.75999999999999</v>
      </c>
      <c r="J108" s="19">
        <f t="shared" si="51"/>
        <v>598.9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4.8</v>
      </c>
      <c r="H110" s="43">
        <v>7.6</v>
      </c>
      <c r="I110" s="43">
        <v>9</v>
      </c>
      <c r="J110" s="43">
        <v>123.6</v>
      </c>
      <c r="K110" s="44">
        <v>35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14.42</v>
      </c>
      <c r="H111" s="43">
        <v>13.68</v>
      </c>
      <c r="I111" s="43">
        <v>4.17</v>
      </c>
      <c r="J111" s="43">
        <v>198.05</v>
      </c>
      <c r="K111" s="44">
        <v>285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43">
        <v>150</v>
      </c>
      <c r="G112" s="43">
        <v>3.3</v>
      </c>
      <c r="H112" s="43">
        <v>7.8</v>
      </c>
      <c r="I112" s="43">
        <v>22.35</v>
      </c>
      <c r="J112" s="43">
        <v>173.1</v>
      </c>
      <c r="K112" s="44">
        <v>50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119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1.98</v>
      </c>
      <c r="H115" s="43">
        <v>0.36</v>
      </c>
      <c r="I115" s="43">
        <v>12.06</v>
      </c>
      <c r="J115" s="43">
        <v>59.4</v>
      </c>
      <c r="K115" s="44">
        <v>120</v>
      </c>
      <c r="L115" s="43"/>
    </row>
    <row r="116" spans="1:12" ht="15" x14ac:dyDescent="0.25">
      <c r="A116" s="23"/>
      <c r="B116" s="15"/>
      <c r="C116" s="11"/>
      <c r="D116" s="6" t="s">
        <v>22</v>
      </c>
      <c r="E116" s="51" t="s">
        <v>47</v>
      </c>
      <c r="F116" s="43">
        <v>200</v>
      </c>
      <c r="G116" s="43">
        <v>0.2</v>
      </c>
      <c r="H116" s="43">
        <v>0</v>
      </c>
      <c r="I116" s="43">
        <v>11</v>
      </c>
      <c r="J116" s="43">
        <v>45.6</v>
      </c>
      <c r="K116" s="44">
        <v>113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3">SUM(G109:G117)</f>
        <v>26.98</v>
      </c>
      <c r="H118" s="19">
        <f t="shared" si="53"/>
        <v>29.68</v>
      </c>
      <c r="I118" s="19">
        <f t="shared" si="53"/>
        <v>73.34</v>
      </c>
      <c r="J118" s="19">
        <f t="shared" si="53"/>
        <v>670.25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1200</v>
      </c>
      <c r="G119" s="32">
        <f t="shared" ref="G119" si="55">G108+G118</f>
        <v>40.760000000000005</v>
      </c>
      <c r="H119" s="32">
        <f t="shared" ref="H119" si="56">H108+H118</f>
        <v>44.27</v>
      </c>
      <c r="I119" s="32">
        <f t="shared" ref="I119" si="57">I108+I118</f>
        <v>175.1</v>
      </c>
      <c r="J119" s="32">
        <f t="shared" ref="J119:L119" si="58">J108+J118</f>
        <v>1269.1500000000001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71</v>
      </c>
      <c r="F120" s="40">
        <v>90</v>
      </c>
      <c r="G120" s="40">
        <v>24.3</v>
      </c>
      <c r="H120" s="40">
        <v>19.829999999999998</v>
      </c>
      <c r="I120" s="40">
        <v>1.61</v>
      </c>
      <c r="J120" s="40">
        <v>279.17</v>
      </c>
      <c r="K120" s="41">
        <v>270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50</v>
      </c>
      <c r="F121" s="43">
        <v>150</v>
      </c>
      <c r="G121" s="43">
        <v>7.2</v>
      </c>
      <c r="H121" s="43">
        <v>5.0999999999999996</v>
      </c>
      <c r="I121" s="43">
        <v>33.9</v>
      </c>
      <c r="J121" s="43">
        <v>210.3</v>
      </c>
      <c r="K121" s="44">
        <v>54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19.8</v>
      </c>
      <c r="J122" s="43">
        <v>81.599999999999994</v>
      </c>
      <c r="K122" s="44">
        <v>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25</v>
      </c>
      <c r="G123" s="43">
        <v>1.9</v>
      </c>
      <c r="H123" s="43">
        <v>0.2</v>
      </c>
      <c r="I123" s="43">
        <v>12.3</v>
      </c>
      <c r="J123" s="43">
        <v>58.75</v>
      </c>
      <c r="K123" s="44">
        <v>119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99</v>
      </c>
      <c r="F125" s="43">
        <v>60</v>
      </c>
      <c r="G125" s="43">
        <v>0.48</v>
      </c>
      <c r="H125" s="43">
        <v>0.6</v>
      </c>
      <c r="I125" s="43">
        <v>1.56</v>
      </c>
      <c r="J125" s="43">
        <v>8.4</v>
      </c>
      <c r="K125" s="44"/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43</v>
      </c>
      <c r="F126" s="43">
        <v>20</v>
      </c>
      <c r="G126" s="43">
        <v>1.32</v>
      </c>
      <c r="H126" s="43">
        <v>0.24</v>
      </c>
      <c r="I126" s="43">
        <v>8.0399999999999991</v>
      </c>
      <c r="J126" s="43">
        <v>39.6</v>
      </c>
      <c r="K126" s="44">
        <v>120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59">SUM(G120:G126)</f>
        <v>35.199999999999996</v>
      </c>
      <c r="H127" s="19">
        <f t="shared" si="59"/>
        <v>25.97</v>
      </c>
      <c r="I127" s="19">
        <f t="shared" si="59"/>
        <v>77.210000000000008</v>
      </c>
      <c r="J127" s="19">
        <f t="shared" si="59"/>
        <v>677.82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76</v>
      </c>
      <c r="F129" s="43">
        <v>200</v>
      </c>
      <c r="G129" s="43">
        <v>6</v>
      </c>
      <c r="H129" s="43">
        <v>6.28</v>
      </c>
      <c r="I129" s="43">
        <v>7.12</v>
      </c>
      <c r="J129" s="43">
        <v>109.74</v>
      </c>
      <c r="K129" s="44">
        <v>30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154.12</v>
      </c>
      <c r="K130" s="44">
        <v>85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48</v>
      </c>
      <c r="F131" s="43">
        <v>150</v>
      </c>
      <c r="G131" s="43">
        <v>6.45</v>
      </c>
      <c r="H131" s="43">
        <v>4.05</v>
      </c>
      <c r="I131" s="43">
        <v>40.200000000000003</v>
      </c>
      <c r="J131" s="43">
        <v>223.65</v>
      </c>
      <c r="K131" s="44">
        <v>64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0.4</v>
      </c>
      <c r="H132" s="43">
        <v>0</v>
      </c>
      <c r="I132" s="43">
        <v>27</v>
      </c>
      <c r="J132" s="43">
        <v>110</v>
      </c>
      <c r="K132" s="44">
        <v>98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119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1.98</v>
      </c>
      <c r="H134" s="43">
        <v>0.36</v>
      </c>
      <c r="I134" s="43">
        <v>12.06</v>
      </c>
      <c r="J134" s="43">
        <v>59.4</v>
      </c>
      <c r="K134" s="44">
        <v>120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1">SUM(G128:G136)</f>
        <v>30.92</v>
      </c>
      <c r="H137" s="19">
        <f t="shared" si="61"/>
        <v>18.729999999999997</v>
      </c>
      <c r="I137" s="19">
        <f t="shared" si="61"/>
        <v>108.35000000000001</v>
      </c>
      <c r="J137" s="19">
        <f t="shared" si="61"/>
        <v>727.41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1245</v>
      </c>
      <c r="G138" s="32">
        <f t="shared" ref="G138" si="63">G127+G137</f>
        <v>66.12</v>
      </c>
      <c r="H138" s="32">
        <f t="shared" ref="H138" si="64">H127+H137</f>
        <v>44.699999999999996</v>
      </c>
      <c r="I138" s="32">
        <f t="shared" ref="I138" si="65">I127+I137</f>
        <v>185.56</v>
      </c>
      <c r="J138" s="32">
        <f t="shared" ref="J138:L138" si="66">J127+J137</f>
        <v>1405.23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90</v>
      </c>
      <c r="G139" s="40">
        <v>12.42</v>
      </c>
      <c r="H139" s="40">
        <v>2.88</v>
      </c>
      <c r="I139" s="40">
        <v>4.59</v>
      </c>
      <c r="J139" s="40">
        <v>93.51</v>
      </c>
      <c r="K139" s="41">
        <v>75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45</v>
      </c>
      <c r="F140" s="43">
        <v>150</v>
      </c>
      <c r="G140" s="43">
        <v>3.3</v>
      </c>
      <c r="H140" s="43">
        <v>7.8</v>
      </c>
      <c r="I140" s="43">
        <v>22.35</v>
      </c>
      <c r="J140" s="43">
        <v>173.1</v>
      </c>
      <c r="K140" s="44">
        <v>50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0.4</v>
      </c>
      <c r="H141" s="43">
        <v>0</v>
      </c>
      <c r="I141" s="43">
        <v>27</v>
      </c>
      <c r="J141" s="43">
        <v>110</v>
      </c>
      <c r="K141" s="44">
        <v>98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119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17</v>
      </c>
      <c r="G144" s="43">
        <v>1.7</v>
      </c>
      <c r="H144" s="43">
        <v>4.42</v>
      </c>
      <c r="I144" s="43">
        <v>0.85</v>
      </c>
      <c r="J144" s="43">
        <v>49.98</v>
      </c>
      <c r="K144" s="44"/>
      <c r="L144" s="43"/>
    </row>
    <row r="145" spans="1:12" ht="15" x14ac:dyDescent="0.25">
      <c r="A145" s="23"/>
      <c r="B145" s="15"/>
      <c r="C145" s="11"/>
      <c r="D145" s="6" t="s">
        <v>23</v>
      </c>
      <c r="E145" s="42" t="s">
        <v>43</v>
      </c>
      <c r="F145" s="43">
        <v>20</v>
      </c>
      <c r="G145" s="43">
        <v>1.1399999999999999</v>
      </c>
      <c r="H145" s="43">
        <v>0.22</v>
      </c>
      <c r="I145" s="43">
        <v>7.44</v>
      </c>
      <c r="J145" s="43">
        <v>36.26</v>
      </c>
      <c r="K145" s="44">
        <v>120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67">SUM(G139:G145)</f>
        <v>21.24</v>
      </c>
      <c r="H146" s="19">
        <f t="shared" si="67"/>
        <v>15.56</v>
      </c>
      <c r="I146" s="19">
        <f t="shared" si="67"/>
        <v>76.989999999999995</v>
      </c>
      <c r="J146" s="19">
        <f t="shared" si="67"/>
        <v>533.35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5.89</v>
      </c>
      <c r="H148" s="43">
        <v>8.82</v>
      </c>
      <c r="I148" s="43">
        <v>9.6</v>
      </c>
      <c r="J148" s="43">
        <v>142.19999999999999</v>
      </c>
      <c r="K148" s="44">
        <v>32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240</v>
      </c>
      <c r="G149" s="43">
        <v>15.67</v>
      </c>
      <c r="H149" s="43">
        <v>24.4</v>
      </c>
      <c r="I149" s="43">
        <v>24.59</v>
      </c>
      <c r="J149" s="43">
        <v>382.65</v>
      </c>
      <c r="K149" s="44">
        <v>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</v>
      </c>
      <c r="H151" s="43">
        <v>0</v>
      </c>
      <c r="I151" s="43">
        <v>19.8</v>
      </c>
      <c r="J151" s="43">
        <v>81.599999999999994</v>
      </c>
      <c r="K151" s="44">
        <v>95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119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1.98</v>
      </c>
      <c r="H153" s="43">
        <v>0.36</v>
      </c>
      <c r="I153" s="43">
        <v>12.06</v>
      </c>
      <c r="J153" s="43">
        <v>59.4</v>
      </c>
      <c r="K153" s="44">
        <v>120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9">SUM(G147:G155)</f>
        <v>25.82</v>
      </c>
      <c r="H156" s="19">
        <f t="shared" si="69"/>
        <v>33.82</v>
      </c>
      <c r="I156" s="19">
        <f t="shared" si="69"/>
        <v>80.81</v>
      </c>
      <c r="J156" s="19">
        <f t="shared" si="69"/>
        <v>736.34999999999991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1207</v>
      </c>
      <c r="G157" s="32">
        <f t="shared" ref="G157" si="71">G146+G156</f>
        <v>47.06</v>
      </c>
      <c r="H157" s="32">
        <f t="shared" ref="H157" si="72">H146+H156</f>
        <v>49.38</v>
      </c>
      <c r="I157" s="32">
        <f t="shared" ref="I157" si="73">I146+I156</f>
        <v>157.80000000000001</v>
      </c>
      <c r="J157" s="32">
        <f t="shared" ref="J157:L157" si="74">J146+J156</f>
        <v>1269.6999999999998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15.6</v>
      </c>
      <c r="H158" s="40">
        <v>16.350000000000001</v>
      </c>
      <c r="I158" s="40">
        <v>2.7</v>
      </c>
      <c r="J158" s="40">
        <v>220.2</v>
      </c>
      <c r="K158" s="41">
        <v>66</v>
      </c>
      <c r="L158" s="40"/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47</v>
      </c>
      <c r="F160" s="43">
        <v>200</v>
      </c>
      <c r="G160" s="43">
        <v>0.2</v>
      </c>
      <c r="H160" s="43">
        <v>0</v>
      </c>
      <c r="I160" s="56">
        <v>11</v>
      </c>
      <c r="J160" s="43">
        <v>45.6</v>
      </c>
      <c r="K160" s="44">
        <v>113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1.32</v>
      </c>
      <c r="H161" s="43">
        <v>0.24</v>
      </c>
      <c r="I161" s="43">
        <v>8.0399999999999991</v>
      </c>
      <c r="J161" s="43">
        <v>39.6</v>
      </c>
      <c r="K161" s="44">
        <v>120</v>
      </c>
      <c r="L161" s="43"/>
    </row>
    <row r="162" spans="1:12" ht="15" x14ac:dyDescent="0.25">
      <c r="A162" s="23"/>
      <c r="B162" s="15"/>
      <c r="C162" s="11"/>
      <c r="D162" s="7" t="s">
        <v>24</v>
      </c>
      <c r="E162" s="51" t="s">
        <v>84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24</v>
      </c>
      <c r="L162" s="43"/>
    </row>
    <row r="163" spans="1:12" ht="15" x14ac:dyDescent="0.25">
      <c r="A163" s="23"/>
      <c r="B163" s="15"/>
      <c r="C163" s="11"/>
      <c r="D163" s="6" t="s">
        <v>26</v>
      </c>
      <c r="E163" s="51" t="s">
        <v>105</v>
      </c>
      <c r="F163" s="43">
        <v>50</v>
      </c>
      <c r="G163" s="43">
        <v>15.3</v>
      </c>
      <c r="H163" s="43">
        <v>13.1</v>
      </c>
      <c r="I163" s="43">
        <v>20</v>
      </c>
      <c r="J163" s="43">
        <v>259.5</v>
      </c>
      <c r="K163" s="44">
        <v>290</v>
      </c>
      <c r="L163" s="43"/>
    </row>
    <row r="164" spans="1:12" ht="15" x14ac:dyDescent="0.25">
      <c r="A164" s="23"/>
      <c r="B164" s="15"/>
      <c r="C164" s="11"/>
      <c r="D164" s="6"/>
      <c r="E164" s="51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5">SUM(G158:G164)</f>
        <v>33.019999999999996</v>
      </c>
      <c r="H165" s="19">
        <f t="shared" si="75"/>
        <v>30.29</v>
      </c>
      <c r="I165" s="19">
        <f t="shared" si="75"/>
        <v>56.44</v>
      </c>
      <c r="J165" s="19">
        <f t="shared" si="75"/>
        <v>635.40000000000009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9</v>
      </c>
      <c r="H167" s="43">
        <v>5.6</v>
      </c>
      <c r="I167" s="43">
        <v>13.8</v>
      </c>
      <c r="J167" s="43">
        <v>141</v>
      </c>
      <c r="K167" s="44">
        <v>34</v>
      </c>
      <c r="L167" s="43">
        <v>21.1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14.84</v>
      </c>
      <c r="H168" s="43">
        <v>12.69</v>
      </c>
      <c r="I168" s="43">
        <v>4.46</v>
      </c>
      <c r="J168" s="43">
        <v>191.87</v>
      </c>
      <c r="K168" s="44">
        <v>80</v>
      </c>
      <c r="L168" s="43">
        <v>49.8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7.2</v>
      </c>
      <c r="H169" s="43">
        <v>5.0999999999999996</v>
      </c>
      <c r="I169" s="43">
        <v>33.9</v>
      </c>
      <c r="J169" s="43">
        <v>210.3</v>
      </c>
      <c r="K169" s="44">
        <v>54</v>
      </c>
      <c r="L169" s="43">
        <v>11.9</v>
      </c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>
        <v>107</v>
      </c>
      <c r="L170" s="43">
        <v>23.5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119</v>
      </c>
      <c r="L171" s="43">
        <v>2.7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1.98</v>
      </c>
      <c r="H172" s="43">
        <v>0.36</v>
      </c>
      <c r="I172" s="43">
        <v>12.06</v>
      </c>
      <c r="J172" s="43">
        <v>59.4</v>
      </c>
      <c r="K172" s="44">
        <v>120</v>
      </c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7">SUM(G166:G174)</f>
        <v>36.299999999999997</v>
      </c>
      <c r="H175" s="19">
        <f t="shared" si="77"/>
        <v>24.189999999999998</v>
      </c>
      <c r="I175" s="19">
        <f t="shared" si="77"/>
        <v>99.18</v>
      </c>
      <c r="J175" s="19">
        <f t="shared" si="77"/>
        <v>765.07</v>
      </c>
      <c r="K175" s="25"/>
      <c r="L175" s="19">
        <f t="shared" ref="L175" si="78">SUM(L166:L174)</f>
        <v>111.40000000000002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1270</v>
      </c>
      <c r="G176" s="32">
        <f t="shared" ref="G176" si="79">G165+G175</f>
        <v>69.319999999999993</v>
      </c>
      <c r="H176" s="32">
        <f t="shared" ref="H176" si="80">H165+H175</f>
        <v>54.48</v>
      </c>
      <c r="I176" s="32">
        <f t="shared" ref="I176" si="81">I165+I175</f>
        <v>155.62</v>
      </c>
      <c r="J176" s="32">
        <f t="shared" ref="J176:L176" si="82">J165+J175</f>
        <v>1400.4700000000003</v>
      </c>
      <c r="K176" s="32"/>
      <c r="L176" s="32">
        <f t="shared" si="82"/>
        <v>111.40000000000002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87</v>
      </c>
      <c r="F177" s="40">
        <v>90</v>
      </c>
      <c r="G177" s="40">
        <v>16.559999999999999</v>
      </c>
      <c r="H177" s="40">
        <v>15.75</v>
      </c>
      <c r="I177" s="40">
        <v>2.84</v>
      </c>
      <c r="J177" s="40">
        <v>219.78</v>
      </c>
      <c r="K177" s="41">
        <v>89</v>
      </c>
      <c r="L177" s="40"/>
    </row>
    <row r="178" spans="1:12" ht="15" x14ac:dyDescent="0.25">
      <c r="A178" s="23"/>
      <c r="B178" s="15"/>
      <c r="C178" s="11"/>
      <c r="D178" s="6" t="s">
        <v>21</v>
      </c>
      <c r="E178" s="51" t="s">
        <v>59</v>
      </c>
      <c r="F178" s="43">
        <v>150</v>
      </c>
      <c r="G178" s="43">
        <v>3.3</v>
      </c>
      <c r="H178" s="43">
        <v>4.95</v>
      </c>
      <c r="I178" s="43">
        <v>32.25</v>
      </c>
      <c r="J178" s="43">
        <v>182.45</v>
      </c>
      <c r="K178" s="44">
        <v>53</v>
      </c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101</v>
      </c>
      <c r="F179" s="43">
        <v>200</v>
      </c>
      <c r="G179" s="43">
        <v>0.25</v>
      </c>
      <c r="H179" s="43">
        <v>0</v>
      </c>
      <c r="I179" s="43">
        <v>12.73</v>
      </c>
      <c r="J179" s="43">
        <v>51.3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58.75</v>
      </c>
      <c r="K180" s="44">
        <v>119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103</v>
      </c>
      <c r="F182" s="43">
        <v>60</v>
      </c>
      <c r="G182" s="43">
        <v>0.48</v>
      </c>
      <c r="H182" s="43">
        <v>0.6</v>
      </c>
      <c r="I182" s="43">
        <v>1.56</v>
      </c>
      <c r="J182" s="43">
        <v>8.4</v>
      </c>
      <c r="K182" s="44"/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43</v>
      </c>
      <c r="F183" s="43">
        <v>20</v>
      </c>
      <c r="G183" s="43">
        <v>1.32</v>
      </c>
      <c r="H183" s="43">
        <v>0.24</v>
      </c>
      <c r="I183" s="43">
        <v>8.0399999999999991</v>
      </c>
      <c r="J183" s="43">
        <v>39.6</v>
      </c>
      <c r="K183" s="44">
        <v>120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3">SUM(G177:G183)</f>
        <v>23.81</v>
      </c>
      <c r="H184" s="19">
        <f t="shared" si="83"/>
        <v>21.74</v>
      </c>
      <c r="I184" s="19">
        <f t="shared" si="83"/>
        <v>69.72</v>
      </c>
      <c r="J184" s="19">
        <f t="shared" si="83"/>
        <v>560.28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33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64</v>
      </c>
      <c r="F187" s="43">
        <v>250</v>
      </c>
      <c r="G187" s="43">
        <v>21.36</v>
      </c>
      <c r="H187" s="43">
        <v>27.83</v>
      </c>
      <c r="I187" s="43">
        <v>40.32</v>
      </c>
      <c r="J187" s="43">
        <v>498.47</v>
      </c>
      <c r="K187" s="44">
        <v>249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/>
    </row>
    <row r="192" spans="1:12" ht="15" x14ac:dyDescent="0.25">
      <c r="A192" s="23"/>
      <c r="B192" s="15"/>
      <c r="C192" s="11"/>
      <c r="D192" s="6" t="s">
        <v>22</v>
      </c>
      <c r="E192" s="42" t="s">
        <v>40</v>
      </c>
      <c r="F192" s="43">
        <v>200</v>
      </c>
      <c r="G192" s="43">
        <v>0.2</v>
      </c>
      <c r="H192" s="43">
        <v>0</v>
      </c>
      <c r="I192" s="43">
        <v>11</v>
      </c>
      <c r="J192" s="43">
        <v>44.8</v>
      </c>
      <c r="K192" s="44">
        <v>114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5">SUM(G185:G193)</f>
        <v>30.900000000000002</v>
      </c>
      <c r="H194" s="19">
        <f t="shared" si="85"/>
        <v>37.090000000000003</v>
      </c>
      <c r="I194" s="19">
        <f t="shared" si="85"/>
        <v>82.86</v>
      </c>
      <c r="J194" s="19">
        <f t="shared" si="85"/>
        <v>791.41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1245</v>
      </c>
      <c r="G195" s="32">
        <f t="shared" ref="G195" si="87">G184+G194</f>
        <v>54.71</v>
      </c>
      <c r="H195" s="32">
        <f t="shared" ref="H195" si="88">H184+H194</f>
        <v>58.83</v>
      </c>
      <c r="I195" s="32">
        <f t="shared" ref="I195" si="89">I184+I194</f>
        <v>152.57999999999998</v>
      </c>
      <c r="J195" s="32">
        <f t="shared" ref="J195:L195" si="90">J184+J194</f>
        <v>1351.69</v>
      </c>
      <c r="K195" s="32"/>
      <c r="L195" s="32">
        <f t="shared" si="90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1236.4000000000001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55.379999999999995</v>
      </c>
      <c r="H196" s="34">
        <f t="shared" si="91"/>
        <v>48.786999999999992</v>
      </c>
      <c r="I196" s="34">
        <f t="shared" si="91"/>
        <v>169.01</v>
      </c>
      <c r="J196" s="34">
        <f t="shared" si="91"/>
        <v>1340.4410000000003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111.40000000000002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55" t="s">
        <v>91</v>
      </c>
      <c r="F197" s="40">
        <v>205</v>
      </c>
      <c r="G197" s="40">
        <v>8.1999999999999993</v>
      </c>
      <c r="H197" s="40">
        <v>8.73</v>
      </c>
      <c r="I197" s="40">
        <v>29.68</v>
      </c>
      <c r="J197" s="40">
        <v>230.33</v>
      </c>
      <c r="K197" s="41">
        <v>59</v>
      </c>
      <c r="L197" s="40"/>
    </row>
    <row r="198" spans="1:12" ht="15" x14ac:dyDescent="0.25">
      <c r="A198" s="23"/>
      <c r="B198" s="15"/>
      <c r="C198" s="11"/>
      <c r="D198" s="6" t="s">
        <v>26</v>
      </c>
      <c r="E198" s="42" t="s">
        <v>98</v>
      </c>
      <c r="F198" s="43">
        <v>85</v>
      </c>
      <c r="G198" s="43">
        <v>4.01</v>
      </c>
      <c r="H198" s="43">
        <v>14.35</v>
      </c>
      <c r="I198" s="43">
        <v>26.72</v>
      </c>
      <c r="J198" s="43">
        <v>252.91</v>
      </c>
      <c r="K198" s="44">
        <v>166</v>
      </c>
      <c r="L198" s="43"/>
    </row>
    <row r="199" spans="1:12" ht="15" x14ac:dyDescent="0.25">
      <c r="A199" s="23"/>
      <c r="B199" s="15"/>
      <c r="C199" s="11"/>
      <c r="D199" s="7" t="s">
        <v>22</v>
      </c>
      <c r="E199" s="42" t="s">
        <v>40</v>
      </c>
      <c r="F199" s="43">
        <v>200</v>
      </c>
      <c r="G199" s="43">
        <v>0.2</v>
      </c>
      <c r="H199" s="43">
        <v>0</v>
      </c>
      <c r="I199" s="43">
        <v>11</v>
      </c>
      <c r="J199" s="43">
        <v>44.8</v>
      </c>
      <c r="K199" s="44">
        <v>114</v>
      </c>
      <c r="L199" s="43"/>
    </row>
    <row r="200" spans="1:12" ht="15" x14ac:dyDescent="0.25">
      <c r="A200" s="23"/>
      <c r="B200" s="15"/>
      <c r="C200" s="11"/>
      <c r="D200" s="7" t="s">
        <v>23</v>
      </c>
      <c r="E200" s="42" t="s">
        <v>74</v>
      </c>
      <c r="F200" s="43">
        <v>30</v>
      </c>
      <c r="G200" s="43">
        <v>2.25</v>
      </c>
      <c r="H200" s="43">
        <v>0.87</v>
      </c>
      <c r="I200" s="43">
        <v>14.94</v>
      </c>
      <c r="J200" s="43">
        <v>78.599999999999994</v>
      </c>
      <c r="K200" s="44">
        <v>121</v>
      </c>
      <c r="L200" s="43"/>
    </row>
    <row r="201" spans="1:12" ht="15" x14ac:dyDescent="0.2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52"/>
      <c r="E202" s="51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520</v>
      </c>
      <c r="G204" s="19">
        <f t="shared" ref="G204:J204" si="93">SUM(G197:G203)</f>
        <v>14.659999999999998</v>
      </c>
      <c r="H204" s="19">
        <f t="shared" si="93"/>
        <v>23.95</v>
      </c>
      <c r="I204" s="19">
        <f t="shared" si="93"/>
        <v>82.34</v>
      </c>
      <c r="J204" s="19">
        <f t="shared" si="93"/>
        <v>606.64</v>
      </c>
      <c r="K204" s="25"/>
      <c r="L204" s="19">
        <f t="shared" ref="L204" si="94">SUM(L197:L203)</f>
        <v>0</v>
      </c>
    </row>
    <row r="205" spans="1:12" ht="15" x14ac:dyDescent="0.25">
      <c r="A205" s="26"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 t="s">
        <v>54</v>
      </c>
      <c r="F206" s="43">
        <v>200</v>
      </c>
      <c r="G206" s="43">
        <v>6.66</v>
      </c>
      <c r="H206" s="43">
        <v>5.51</v>
      </c>
      <c r="I206" s="43">
        <v>8.75</v>
      </c>
      <c r="J206" s="43">
        <v>111.57</v>
      </c>
      <c r="K206" s="44">
        <v>41</v>
      </c>
      <c r="L206" s="43"/>
    </row>
    <row r="207" spans="1:12" ht="15" x14ac:dyDescent="0.25">
      <c r="A207" s="23"/>
      <c r="B207" s="15"/>
      <c r="C207" s="11"/>
      <c r="D207" s="7" t="s">
        <v>28</v>
      </c>
      <c r="E207" s="51" t="s">
        <v>92</v>
      </c>
      <c r="F207" s="43">
        <v>240</v>
      </c>
      <c r="G207" s="43">
        <v>25.32</v>
      </c>
      <c r="H207" s="43">
        <v>23.61</v>
      </c>
      <c r="I207" s="43">
        <v>38.369999999999997</v>
      </c>
      <c r="J207" s="43">
        <v>465.6</v>
      </c>
      <c r="K207" s="44">
        <v>79</v>
      </c>
      <c r="L207" s="43"/>
    </row>
    <row r="208" spans="1:12" ht="15" x14ac:dyDescent="0.25">
      <c r="A208" s="23"/>
      <c r="B208" s="15"/>
      <c r="C208" s="11"/>
      <c r="D208" s="7" t="s">
        <v>29</v>
      </c>
      <c r="E208" s="51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 t="s">
        <v>46</v>
      </c>
      <c r="F209" s="43">
        <v>200</v>
      </c>
      <c r="G209" s="43">
        <v>0.4</v>
      </c>
      <c r="H209" s="43">
        <v>0</v>
      </c>
      <c r="I209" s="43">
        <v>27</v>
      </c>
      <c r="J209" s="43">
        <v>110</v>
      </c>
      <c r="K209" s="44">
        <v>98</v>
      </c>
      <c r="L209" s="43"/>
    </row>
    <row r="210" spans="1:12" ht="15" x14ac:dyDescent="0.25">
      <c r="A210" s="23"/>
      <c r="B210" s="15"/>
      <c r="C210" s="11"/>
      <c r="D210" s="7" t="s">
        <v>31</v>
      </c>
      <c r="E210" s="42" t="s">
        <v>41</v>
      </c>
      <c r="F210" s="43">
        <v>30</v>
      </c>
      <c r="G210" s="43">
        <v>2.2799999999999998</v>
      </c>
      <c r="H210" s="43">
        <v>0.24</v>
      </c>
      <c r="I210" s="43">
        <v>14.76</v>
      </c>
      <c r="J210" s="43">
        <v>70.5</v>
      </c>
      <c r="K210" s="44">
        <v>119</v>
      </c>
      <c r="L210" s="43"/>
    </row>
    <row r="211" spans="1:12" ht="15" x14ac:dyDescent="0.25">
      <c r="A211" s="23"/>
      <c r="B211" s="15"/>
      <c r="C211" s="11"/>
      <c r="D211" s="7" t="s">
        <v>32</v>
      </c>
      <c r="E211" s="42" t="s">
        <v>43</v>
      </c>
      <c r="F211" s="43">
        <v>30</v>
      </c>
      <c r="G211" s="43">
        <v>1.98</v>
      </c>
      <c r="H211" s="43">
        <v>0.36</v>
      </c>
      <c r="I211" s="43">
        <v>12.06</v>
      </c>
      <c r="J211" s="43">
        <v>59.4</v>
      </c>
      <c r="K211" s="44">
        <v>120</v>
      </c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700</v>
      </c>
      <c r="G214" s="19">
        <f t="shared" ref="G214:J214" si="95">SUM(G205:G213)</f>
        <v>36.64</v>
      </c>
      <c r="H214" s="19">
        <f t="shared" si="95"/>
        <v>29.719999999999995</v>
      </c>
      <c r="I214" s="19">
        <f t="shared" si="95"/>
        <v>100.94000000000001</v>
      </c>
      <c r="J214" s="19">
        <f t="shared" si="95"/>
        <v>817.07</v>
      </c>
      <c r="K214" s="25"/>
      <c r="L214" s="19">
        <f t="shared" ref="L214" si="96">SUM(L205:L213)</f>
        <v>0</v>
      </c>
    </row>
    <row r="215" spans="1:12" ht="15.75" thickBot="1" x14ac:dyDescent="0.25">
      <c r="A215" s="29">
        <f>A197</f>
        <v>3</v>
      </c>
      <c r="B215" s="30">
        <f>B197</f>
        <v>1</v>
      </c>
      <c r="C215" s="59" t="s">
        <v>4</v>
      </c>
      <c r="D215" s="60"/>
      <c r="E215" s="31"/>
      <c r="F215" s="32">
        <f>F204+F214</f>
        <v>1220</v>
      </c>
      <c r="G215" s="32">
        <f t="shared" ref="G215:J215" si="97">G204+G214</f>
        <v>51.3</v>
      </c>
      <c r="H215" s="32">
        <f t="shared" si="97"/>
        <v>53.669999999999995</v>
      </c>
      <c r="I215" s="32">
        <f t="shared" si="97"/>
        <v>183.28000000000003</v>
      </c>
      <c r="J215" s="32">
        <f t="shared" si="97"/>
        <v>1423.71</v>
      </c>
      <c r="K215" s="32"/>
      <c r="L215" s="32">
        <f t="shared" ref="L215" si="98">L204+L214</f>
        <v>0</v>
      </c>
    </row>
    <row r="216" spans="1:12" ht="15" x14ac:dyDescent="0.25">
      <c r="A216" s="14">
        <v>3</v>
      </c>
      <c r="B216" s="15">
        <v>2</v>
      </c>
      <c r="C216" s="22" t="s">
        <v>20</v>
      </c>
      <c r="D216" s="5" t="s">
        <v>21</v>
      </c>
      <c r="E216" s="55" t="s">
        <v>93</v>
      </c>
      <c r="F216" s="40">
        <v>90</v>
      </c>
      <c r="G216" s="40">
        <v>18</v>
      </c>
      <c r="H216" s="40">
        <v>16.5</v>
      </c>
      <c r="I216" s="40">
        <v>2.89</v>
      </c>
      <c r="J216" s="40">
        <v>232.8</v>
      </c>
      <c r="K216" s="41">
        <v>88</v>
      </c>
      <c r="L216" s="40"/>
    </row>
    <row r="217" spans="1:12" ht="15" x14ac:dyDescent="0.25">
      <c r="A217" s="14"/>
      <c r="B217" s="15"/>
      <c r="C217" s="11"/>
      <c r="D217" s="6" t="s">
        <v>21</v>
      </c>
      <c r="E217" s="51" t="s">
        <v>50</v>
      </c>
      <c r="F217" s="43">
        <v>150</v>
      </c>
      <c r="G217" s="43">
        <v>7.2</v>
      </c>
      <c r="H217" s="43">
        <v>5.0999999999999996</v>
      </c>
      <c r="I217" s="43">
        <v>33.9</v>
      </c>
      <c r="J217" s="43">
        <v>210.3</v>
      </c>
      <c r="K217" s="44">
        <v>50</v>
      </c>
      <c r="L217" s="43"/>
    </row>
    <row r="218" spans="1:12" ht="15" x14ac:dyDescent="0.25">
      <c r="A218" s="14"/>
      <c r="B218" s="15"/>
      <c r="C218" s="11"/>
      <c r="D218" s="7" t="s">
        <v>22</v>
      </c>
      <c r="E218" s="42" t="s">
        <v>51</v>
      </c>
      <c r="F218" s="43">
        <v>200</v>
      </c>
      <c r="G218" s="43">
        <v>0</v>
      </c>
      <c r="H218" s="43">
        <v>0</v>
      </c>
      <c r="I218" s="43">
        <v>19.8</v>
      </c>
      <c r="J218" s="43">
        <v>81.599999999999994</v>
      </c>
      <c r="K218" s="44">
        <v>95</v>
      </c>
      <c r="L218" s="43"/>
    </row>
    <row r="219" spans="1:12" ht="15" x14ac:dyDescent="0.25">
      <c r="A219" s="14"/>
      <c r="B219" s="15"/>
      <c r="C219" s="11"/>
      <c r="D219" s="7" t="s">
        <v>23</v>
      </c>
      <c r="E219" s="42" t="s">
        <v>41</v>
      </c>
      <c r="F219" s="43">
        <v>30</v>
      </c>
      <c r="G219" s="43">
        <v>2.2799999999999998</v>
      </c>
      <c r="H219" s="43">
        <v>0.24</v>
      </c>
      <c r="I219" s="43">
        <v>14.76</v>
      </c>
      <c r="J219" s="43">
        <v>70.5</v>
      </c>
      <c r="K219" s="44">
        <v>119</v>
      </c>
      <c r="L219" s="43"/>
    </row>
    <row r="220" spans="1:12" ht="15" x14ac:dyDescent="0.25">
      <c r="A220" s="14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 t="s">
        <v>26</v>
      </c>
      <c r="E221" s="42" t="s">
        <v>99</v>
      </c>
      <c r="F221" s="43">
        <v>60</v>
      </c>
      <c r="G221" s="43">
        <v>0.48</v>
      </c>
      <c r="H221" s="43">
        <v>0.6</v>
      </c>
      <c r="I221" s="43">
        <v>1.56</v>
      </c>
      <c r="J221" s="43">
        <v>8.4</v>
      </c>
      <c r="K221" s="44"/>
      <c r="L221" s="43"/>
    </row>
    <row r="222" spans="1:12" ht="15" x14ac:dyDescent="0.25">
      <c r="A222" s="14"/>
      <c r="B222" s="15"/>
      <c r="C222" s="11"/>
      <c r="D222" s="6" t="s">
        <v>23</v>
      </c>
      <c r="E222" s="42" t="s">
        <v>43</v>
      </c>
      <c r="F222" s="43">
        <v>20</v>
      </c>
      <c r="G222" s="43">
        <v>1.32</v>
      </c>
      <c r="H222" s="43">
        <v>0.24</v>
      </c>
      <c r="I222" s="43">
        <v>8.0399999999999991</v>
      </c>
      <c r="J222" s="43">
        <v>39.6</v>
      </c>
      <c r="K222" s="44">
        <v>120</v>
      </c>
      <c r="L222" s="43"/>
    </row>
    <row r="223" spans="1:12" ht="15" x14ac:dyDescent="0.25">
      <c r="A223" s="16"/>
      <c r="B223" s="17"/>
      <c r="C223" s="8"/>
      <c r="D223" s="18" t="s">
        <v>33</v>
      </c>
      <c r="E223" s="9"/>
      <c r="F223" s="19">
        <f>SUM(F216:F222)</f>
        <v>550</v>
      </c>
      <c r="G223" s="19">
        <f t="shared" ref="G223:L223" si="99">SUM(G216:G222)</f>
        <v>29.28</v>
      </c>
      <c r="H223" s="19">
        <f t="shared" si="99"/>
        <v>22.68</v>
      </c>
      <c r="I223" s="19">
        <f t="shared" si="99"/>
        <v>80.950000000000017</v>
      </c>
      <c r="J223" s="19">
        <f t="shared" si="99"/>
        <v>643.20000000000005</v>
      </c>
      <c r="K223" s="25"/>
      <c r="L223" s="19">
        <f t="shared" si="99"/>
        <v>0</v>
      </c>
    </row>
    <row r="224" spans="1:12" ht="15" x14ac:dyDescent="0.25">
      <c r="A224" s="13"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27</v>
      </c>
      <c r="E225" s="42" t="s">
        <v>56</v>
      </c>
      <c r="F225" s="43">
        <v>200</v>
      </c>
      <c r="G225" s="43">
        <v>5.74</v>
      </c>
      <c r="H225" s="43">
        <v>8.7799999999999994</v>
      </c>
      <c r="I225" s="43">
        <v>8.74</v>
      </c>
      <c r="J225" s="43">
        <v>138.04</v>
      </c>
      <c r="K225" s="44">
        <v>31</v>
      </c>
      <c r="L225" s="43"/>
    </row>
    <row r="226" spans="1:12" ht="15" x14ac:dyDescent="0.25">
      <c r="A226" s="14"/>
      <c r="B226" s="15"/>
      <c r="C226" s="11"/>
      <c r="D226" s="7" t="s">
        <v>28</v>
      </c>
      <c r="E226" s="51" t="s">
        <v>77</v>
      </c>
      <c r="F226" s="43">
        <v>90</v>
      </c>
      <c r="G226" s="43">
        <v>22.4</v>
      </c>
      <c r="H226" s="43">
        <v>15.3</v>
      </c>
      <c r="I226" s="43">
        <v>0.54</v>
      </c>
      <c r="J226" s="43">
        <v>229.77</v>
      </c>
      <c r="K226" s="44">
        <v>81</v>
      </c>
      <c r="L226" s="43"/>
    </row>
    <row r="227" spans="1:12" ht="15" x14ac:dyDescent="0.25">
      <c r="A227" s="14"/>
      <c r="B227" s="15"/>
      <c r="C227" s="11"/>
      <c r="D227" s="7" t="s">
        <v>29</v>
      </c>
      <c r="E227" s="42" t="s">
        <v>48</v>
      </c>
      <c r="F227" s="43">
        <v>150</v>
      </c>
      <c r="G227" s="43">
        <v>6.45</v>
      </c>
      <c r="H227" s="43">
        <v>4.05</v>
      </c>
      <c r="I227" s="43">
        <v>40.200000000000003</v>
      </c>
      <c r="J227" s="43">
        <v>223.65</v>
      </c>
      <c r="K227" s="44">
        <v>64</v>
      </c>
      <c r="L227" s="43"/>
    </row>
    <row r="228" spans="1:12" ht="15" x14ac:dyDescent="0.25">
      <c r="A228" s="14"/>
      <c r="B228" s="15"/>
      <c r="C228" s="11"/>
      <c r="D228" s="7" t="s">
        <v>30</v>
      </c>
      <c r="E228" s="51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31</v>
      </c>
      <c r="E229" s="42" t="s">
        <v>41</v>
      </c>
      <c r="F229" s="43">
        <v>30</v>
      </c>
      <c r="G229" s="43">
        <v>2.2799999999999998</v>
      </c>
      <c r="H229" s="43">
        <v>0.24</v>
      </c>
      <c r="I229" s="43">
        <v>14.76</v>
      </c>
      <c r="J229" s="43">
        <v>70.5</v>
      </c>
      <c r="K229" s="44">
        <v>119</v>
      </c>
      <c r="L229" s="43"/>
    </row>
    <row r="230" spans="1:12" ht="15" x14ac:dyDescent="0.25">
      <c r="A230" s="14"/>
      <c r="B230" s="15"/>
      <c r="C230" s="11"/>
      <c r="D230" s="7" t="s">
        <v>32</v>
      </c>
      <c r="E230" s="42" t="s">
        <v>43</v>
      </c>
      <c r="F230" s="43">
        <v>30</v>
      </c>
      <c r="G230" s="43">
        <v>1.98</v>
      </c>
      <c r="H230" s="43">
        <v>0.36</v>
      </c>
      <c r="I230" s="43">
        <v>12.06</v>
      </c>
      <c r="J230" s="43">
        <v>59.4</v>
      </c>
      <c r="K230" s="44">
        <v>120</v>
      </c>
      <c r="L230" s="43"/>
    </row>
    <row r="231" spans="1:12" ht="15" x14ac:dyDescent="0.25">
      <c r="A231" s="14"/>
      <c r="B231" s="15"/>
      <c r="C231" s="11"/>
      <c r="D231" s="6" t="s">
        <v>22</v>
      </c>
      <c r="E231" s="42" t="s">
        <v>47</v>
      </c>
      <c r="F231" s="43">
        <v>200</v>
      </c>
      <c r="G231" s="43">
        <v>0.2</v>
      </c>
      <c r="H231" s="43">
        <v>0</v>
      </c>
      <c r="I231" s="43">
        <v>11</v>
      </c>
      <c r="J231" s="43">
        <v>45.6</v>
      </c>
      <c r="K231" s="44">
        <v>113</v>
      </c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6"/>
      <c r="B233" s="17"/>
      <c r="C233" s="8"/>
      <c r="D233" s="18" t="s">
        <v>33</v>
      </c>
      <c r="E233" s="9"/>
      <c r="F233" s="19">
        <f>SUM(F224:F232)</f>
        <v>700</v>
      </c>
      <c r="G233" s="19">
        <f t="shared" ref="G233:L233" si="100">SUM(G224:G232)</f>
        <v>39.050000000000004</v>
      </c>
      <c r="H233" s="19">
        <f t="shared" si="100"/>
        <v>28.729999999999997</v>
      </c>
      <c r="I233" s="19">
        <f t="shared" si="100"/>
        <v>87.300000000000011</v>
      </c>
      <c r="J233" s="19">
        <f t="shared" si="100"/>
        <v>766.96</v>
      </c>
      <c r="K233" s="25"/>
      <c r="L233" s="19">
        <f t="shared" si="100"/>
        <v>0</v>
      </c>
    </row>
    <row r="234" spans="1:12" ht="15.75" thickBot="1" x14ac:dyDescent="0.25">
      <c r="A234" s="33">
        <f>A216</f>
        <v>3</v>
      </c>
      <c r="B234" s="33">
        <f>B216</f>
        <v>2</v>
      </c>
      <c r="C234" s="59" t="s">
        <v>4</v>
      </c>
      <c r="D234" s="60"/>
      <c r="E234" s="31"/>
      <c r="F234" s="32">
        <f>F223+F233</f>
        <v>1250</v>
      </c>
      <c r="G234" s="32">
        <f t="shared" ref="G234:L234" si="101">G223+G233</f>
        <v>68.330000000000013</v>
      </c>
      <c r="H234" s="32">
        <f t="shared" si="101"/>
        <v>51.41</v>
      </c>
      <c r="I234" s="32">
        <f t="shared" si="101"/>
        <v>168.25000000000003</v>
      </c>
      <c r="J234" s="32">
        <f t="shared" si="101"/>
        <v>1410.16</v>
      </c>
      <c r="K234" s="32"/>
      <c r="L234" s="32">
        <f t="shared" si="101"/>
        <v>0</v>
      </c>
    </row>
    <row r="235" spans="1:12" ht="15" x14ac:dyDescent="0.25">
      <c r="A235" s="20">
        <v>3</v>
      </c>
      <c r="B235" s="21">
        <v>3</v>
      </c>
      <c r="C235" s="22" t="s">
        <v>20</v>
      </c>
      <c r="D235" s="5" t="s">
        <v>21</v>
      </c>
      <c r="E235" s="42" t="s">
        <v>102</v>
      </c>
      <c r="F235" s="43">
        <v>150</v>
      </c>
      <c r="G235" s="43">
        <v>22.95</v>
      </c>
      <c r="H235" s="43">
        <v>10.050000000000001</v>
      </c>
      <c r="I235" s="43">
        <v>32.590000000000003</v>
      </c>
      <c r="J235" s="43">
        <v>314.86</v>
      </c>
      <c r="K235" s="44"/>
      <c r="L235" s="40"/>
    </row>
    <row r="236" spans="1:12" ht="15" x14ac:dyDescent="0.25">
      <c r="A236" s="23"/>
      <c r="B236" s="15"/>
      <c r="C236" s="11"/>
      <c r="D236" s="6" t="s">
        <v>21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22</v>
      </c>
      <c r="E237" s="42" t="s">
        <v>57</v>
      </c>
      <c r="F237" s="43">
        <v>200</v>
      </c>
      <c r="G237" s="43">
        <v>1.52</v>
      </c>
      <c r="H237" s="43">
        <v>1.35</v>
      </c>
      <c r="I237" s="43">
        <v>13.27</v>
      </c>
      <c r="J237" s="43">
        <v>81</v>
      </c>
      <c r="K237" s="44">
        <v>112</v>
      </c>
      <c r="L237" s="43"/>
    </row>
    <row r="238" spans="1:12" ht="15" x14ac:dyDescent="0.25">
      <c r="A238" s="23"/>
      <c r="B238" s="15"/>
      <c r="C238" s="11"/>
      <c r="D238" s="7" t="s">
        <v>23</v>
      </c>
      <c r="E238" s="42" t="s">
        <v>74</v>
      </c>
      <c r="F238" s="43">
        <v>30</v>
      </c>
      <c r="G238" s="43">
        <v>2.25</v>
      </c>
      <c r="H238" s="43">
        <v>0.87</v>
      </c>
      <c r="I238" s="43">
        <v>14.94</v>
      </c>
      <c r="J238" s="43">
        <v>78.599999999999994</v>
      </c>
      <c r="K238" s="44">
        <v>119</v>
      </c>
      <c r="L238" s="43"/>
    </row>
    <row r="239" spans="1:12" ht="15" x14ac:dyDescent="0.25">
      <c r="A239" s="23"/>
      <c r="B239" s="15"/>
      <c r="C239" s="11"/>
      <c r="D239" s="7" t="s">
        <v>24</v>
      </c>
      <c r="E239" s="51" t="s">
        <v>84</v>
      </c>
      <c r="F239" s="43">
        <v>150</v>
      </c>
      <c r="G239" s="43">
        <v>0.6</v>
      </c>
      <c r="H239" s="43">
        <v>0.6</v>
      </c>
      <c r="I239" s="43">
        <v>14.7</v>
      </c>
      <c r="J239" s="43">
        <v>70.5</v>
      </c>
      <c r="K239" s="44">
        <v>24</v>
      </c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SUM(F235:F241)</f>
        <v>530</v>
      </c>
      <c r="G242" s="19">
        <f t="shared" ref="G242:L242" si="102">SUM(G235:G241)</f>
        <v>27.32</v>
      </c>
      <c r="H242" s="19">
        <f t="shared" si="102"/>
        <v>12.87</v>
      </c>
      <c r="I242" s="19">
        <f t="shared" si="102"/>
        <v>75.5</v>
      </c>
      <c r="J242" s="19">
        <f t="shared" si="102"/>
        <v>544.96</v>
      </c>
      <c r="K242" s="25"/>
      <c r="L242" s="19">
        <f t="shared" si="102"/>
        <v>0</v>
      </c>
    </row>
    <row r="243" spans="1:12" ht="15" x14ac:dyDescent="0.25">
      <c r="A243" s="26">
        <v>3</v>
      </c>
      <c r="B243" s="13">
        <f>B235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27</v>
      </c>
      <c r="E244" s="42" t="s">
        <v>61</v>
      </c>
      <c r="F244" s="43">
        <v>200</v>
      </c>
      <c r="G244" s="43">
        <v>9</v>
      </c>
      <c r="H244" s="43">
        <v>5.6</v>
      </c>
      <c r="I244" s="43">
        <v>13.8</v>
      </c>
      <c r="J244" s="43">
        <v>141</v>
      </c>
      <c r="K244" s="44"/>
      <c r="L244" s="43"/>
    </row>
    <row r="245" spans="1:12" ht="15" x14ac:dyDescent="0.25">
      <c r="A245" s="23"/>
      <c r="B245" s="15"/>
      <c r="C245" s="11"/>
      <c r="D245" s="7" t="s">
        <v>28</v>
      </c>
      <c r="E245" s="51" t="s">
        <v>94</v>
      </c>
      <c r="F245" s="43">
        <v>90</v>
      </c>
      <c r="G245" s="43">
        <v>19.71</v>
      </c>
      <c r="H245" s="43">
        <v>15.75</v>
      </c>
      <c r="I245" s="43">
        <v>6.21</v>
      </c>
      <c r="J245" s="43">
        <v>245.34</v>
      </c>
      <c r="K245" s="44">
        <v>148</v>
      </c>
      <c r="L245" s="43"/>
    </row>
    <row r="246" spans="1:12" ht="15" x14ac:dyDescent="0.25">
      <c r="A246" s="23"/>
      <c r="B246" s="15"/>
      <c r="C246" s="11"/>
      <c r="D246" s="7" t="s">
        <v>29</v>
      </c>
      <c r="E246" s="42" t="s">
        <v>45</v>
      </c>
      <c r="F246" s="43">
        <v>150</v>
      </c>
      <c r="G246" s="43">
        <v>3.3</v>
      </c>
      <c r="H246" s="43">
        <v>7.8</v>
      </c>
      <c r="I246" s="43">
        <v>22.35</v>
      </c>
      <c r="J246" s="43">
        <v>173.1</v>
      </c>
      <c r="K246" s="44">
        <v>50</v>
      </c>
      <c r="L246" s="43"/>
    </row>
    <row r="247" spans="1:12" ht="15" x14ac:dyDescent="0.25">
      <c r="A247" s="23"/>
      <c r="B247" s="15"/>
      <c r="C247" s="11"/>
      <c r="D247" s="7" t="s">
        <v>30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31</v>
      </c>
      <c r="E248" s="42" t="s">
        <v>41</v>
      </c>
      <c r="F248" s="43">
        <v>30</v>
      </c>
      <c r="G248" s="43">
        <v>2.2799999999999998</v>
      </c>
      <c r="H248" s="43">
        <v>0.24</v>
      </c>
      <c r="I248" s="43">
        <v>14.76</v>
      </c>
      <c r="J248" s="43">
        <v>70.5</v>
      </c>
      <c r="K248" s="44">
        <v>119</v>
      </c>
      <c r="L248" s="43"/>
    </row>
    <row r="249" spans="1:12" ht="15" x14ac:dyDescent="0.25">
      <c r="A249" s="23"/>
      <c r="B249" s="15"/>
      <c r="C249" s="11"/>
      <c r="D249" s="7" t="s">
        <v>32</v>
      </c>
      <c r="E249" s="42" t="s">
        <v>43</v>
      </c>
      <c r="F249" s="43">
        <v>30</v>
      </c>
      <c r="G249" s="43">
        <v>1.98</v>
      </c>
      <c r="H249" s="43">
        <v>0.36</v>
      </c>
      <c r="I249" s="43">
        <v>12.06</v>
      </c>
      <c r="J249" s="43">
        <v>59.4</v>
      </c>
      <c r="K249" s="44">
        <v>120</v>
      </c>
      <c r="L249" s="43"/>
    </row>
    <row r="250" spans="1:12" ht="15" x14ac:dyDescent="0.25">
      <c r="A250" s="23"/>
      <c r="B250" s="15"/>
      <c r="C250" s="11"/>
      <c r="D250" s="6" t="s">
        <v>22</v>
      </c>
      <c r="E250" s="42" t="s">
        <v>66</v>
      </c>
      <c r="F250" s="43">
        <v>200</v>
      </c>
      <c r="G250" s="43">
        <v>0.2</v>
      </c>
      <c r="H250" s="43">
        <v>0</v>
      </c>
      <c r="I250" s="43">
        <v>11</v>
      </c>
      <c r="J250" s="43">
        <v>44.8</v>
      </c>
      <c r="K250" s="44">
        <v>114</v>
      </c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700</v>
      </c>
      <c r="G252" s="19">
        <f t="shared" ref="G252:L252" si="103">SUM(G243:G251)</f>
        <v>36.47</v>
      </c>
      <c r="H252" s="19">
        <f t="shared" si="103"/>
        <v>29.75</v>
      </c>
      <c r="I252" s="19">
        <f t="shared" si="103"/>
        <v>80.179999999999993</v>
      </c>
      <c r="J252" s="19">
        <f t="shared" si="103"/>
        <v>734.14</v>
      </c>
      <c r="K252" s="25"/>
      <c r="L252" s="19">
        <f t="shared" si="103"/>
        <v>0</v>
      </c>
    </row>
    <row r="253" spans="1:12" ht="15.75" thickBot="1" x14ac:dyDescent="0.25">
      <c r="A253" s="29">
        <f>A235</f>
        <v>3</v>
      </c>
      <c r="B253" s="30">
        <f>B235</f>
        <v>3</v>
      </c>
      <c r="C253" s="59" t="s">
        <v>4</v>
      </c>
      <c r="D253" s="60"/>
      <c r="E253" s="31"/>
      <c r="F253" s="32">
        <f>F242+F252</f>
        <v>1230</v>
      </c>
      <c r="G253" s="32">
        <f t="shared" ref="G253:L253" si="104">G242+G252</f>
        <v>63.79</v>
      </c>
      <c r="H253" s="32">
        <f t="shared" si="104"/>
        <v>42.62</v>
      </c>
      <c r="I253" s="32">
        <f t="shared" si="104"/>
        <v>155.68</v>
      </c>
      <c r="J253" s="32">
        <f t="shared" si="104"/>
        <v>1279.0999999999999</v>
      </c>
      <c r="K253" s="32"/>
      <c r="L253" s="32">
        <f t="shared" si="104"/>
        <v>0</v>
      </c>
    </row>
    <row r="254" spans="1:12" ht="15" x14ac:dyDescent="0.25">
      <c r="A254" s="20">
        <v>3</v>
      </c>
      <c r="B254" s="21">
        <v>4</v>
      </c>
      <c r="C254" s="22" t="s">
        <v>20</v>
      </c>
      <c r="D254" s="5" t="s">
        <v>21</v>
      </c>
      <c r="E254" s="55" t="s">
        <v>83</v>
      </c>
      <c r="F254" s="40">
        <v>90</v>
      </c>
      <c r="G254" s="40">
        <v>13.94</v>
      </c>
      <c r="H254" s="40">
        <v>16.18</v>
      </c>
      <c r="I254" s="40">
        <v>5.21</v>
      </c>
      <c r="J254" s="40">
        <v>224.21</v>
      </c>
      <c r="K254" s="41">
        <v>269</v>
      </c>
      <c r="L254" s="40"/>
    </row>
    <row r="255" spans="1:12" ht="15" x14ac:dyDescent="0.25">
      <c r="A255" s="23"/>
      <c r="B255" s="15"/>
      <c r="C255" s="11"/>
      <c r="D255" s="6" t="s">
        <v>21</v>
      </c>
      <c r="E255" s="51" t="s">
        <v>48</v>
      </c>
      <c r="F255" s="43">
        <v>150</v>
      </c>
      <c r="G255" s="43">
        <v>6.45</v>
      </c>
      <c r="H255" s="43">
        <v>4.05</v>
      </c>
      <c r="I255" s="43">
        <v>40.200000000000003</v>
      </c>
      <c r="J255" s="43">
        <v>223.65</v>
      </c>
      <c r="K255" s="44">
        <v>64</v>
      </c>
      <c r="L255" s="43"/>
    </row>
    <row r="256" spans="1:12" ht="15" x14ac:dyDescent="0.25">
      <c r="A256" s="23"/>
      <c r="B256" s="15"/>
      <c r="C256" s="11"/>
      <c r="D256" s="7" t="s">
        <v>22</v>
      </c>
      <c r="E256" s="42" t="s">
        <v>47</v>
      </c>
      <c r="F256" s="43">
        <v>200</v>
      </c>
      <c r="G256" s="43">
        <v>0.2</v>
      </c>
      <c r="H256" s="43">
        <v>0</v>
      </c>
      <c r="I256" s="43">
        <v>11</v>
      </c>
      <c r="J256" s="43">
        <v>45.6</v>
      </c>
      <c r="K256" s="44">
        <v>113</v>
      </c>
      <c r="L256" s="43"/>
    </row>
    <row r="257" spans="1:12" ht="15" x14ac:dyDescent="0.25">
      <c r="A257" s="23"/>
      <c r="B257" s="15"/>
      <c r="C257" s="11"/>
      <c r="D257" s="7" t="s">
        <v>23</v>
      </c>
      <c r="E257" s="42" t="s">
        <v>41</v>
      </c>
      <c r="F257" s="43">
        <v>30</v>
      </c>
      <c r="G257" s="43">
        <v>2.2799999999999998</v>
      </c>
      <c r="H257" s="43">
        <v>0.24</v>
      </c>
      <c r="I257" s="43">
        <v>14.76</v>
      </c>
      <c r="J257" s="43">
        <v>70.5</v>
      </c>
      <c r="K257" s="44">
        <v>119</v>
      </c>
      <c r="L257" s="43"/>
    </row>
    <row r="258" spans="1:12" ht="15" x14ac:dyDescent="0.25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 t="s">
        <v>26</v>
      </c>
      <c r="E259" s="42" t="s">
        <v>103</v>
      </c>
      <c r="F259" s="43">
        <v>60</v>
      </c>
      <c r="G259" s="43">
        <v>0.48</v>
      </c>
      <c r="H259" s="43">
        <v>0.6</v>
      </c>
      <c r="I259" s="43">
        <v>1.56</v>
      </c>
      <c r="J259" s="43">
        <v>8.4</v>
      </c>
      <c r="K259" s="44"/>
      <c r="L259" s="43"/>
    </row>
    <row r="260" spans="1:12" ht="15" x14ac:dyDescent="0.25">
      <c r="A260" s="23"/>
      <c r="B260" s="15"/>
      <c r="C260" s="11"/>
      <c r="D260" s="6" t="s">
        <v>23</v>
      </c>
      <c r="E260" s="42" t="s">
        <v>43</v>
      </c>
      <c r="F260" s="43">
        <v>20</v>
      </c>
      <c r="G260" s="43">
        <v>1.32</v>
      </c>
      <c r="H260" s="43">
        <v>0.24</v>
      </c>
      <c r="I260" s="43">
        <v>8.0399999999999991</v>
      </c>
      <c r="J260" s="43">
        <v>39.6</v>
      </c>
      <c r="K260" s="44">
        <v>120</v>
      </c>
      <c r="L260" s="43"/>
    </row>
    <row r="261" spans="1:12" ht="15" x14ac:dyDescent="0.25">
      <c r="A261" s="24"/>
      <c r="B261" s="17"/>
      <c r="C261" s="8"/>
      <c r="D261" s="18" t="s">
        <v>33</v>
      </c>
      <c r="E261" s="9"/>
      <c r="F261" s="19">
        <f>SUM(F254:F260)</f>
        <v>550</v>
      </c>
      <c r="G261" s="19">
        <f t="shared" ref="G261:L261" si="105">SUM(G254:G260)</f>
        <v>24.67</v>
      </c>
      <c r="H261" s="19">
        <f t="shared" si="105"/>
        <v>21.31</v>
      </c>
      <c r="I261" s="19">
        <f t="shared" si="105"/>
        <v>80.77000000000001</v>
      </c>
      <c r="J261" s="19">
        <f t="shared" si="105"/>
        <v>611.96</v>
      </c>
      <c r="K261" s="25"/>
      <c r="L261" s="19">
        <f t="shared" si="105"/>
        <v>0</v>
      </c>
    </row>
    <row r="262" spans="1:12" ht="15" x14ac:dyDescent="0.25">
      <c r="A262" s="26"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27</v>
      </c>
      <c r="E263" s="42" t="s">
        <v>68</v>
      </c>
      <c r="F263" s="43">
        <v>200</v>
      </c>
      <c r="G263" s="43">
        <v>5</v>
      </c>
      <c r="H263" s="43">
        <v>8.6</v>
      </c>
      <c r="I263" s="43">
        <v>12.6</v>
      </c>
      <c r="J263" s="43">
        <v>147.80000000000001</v>
      </c>
      <c r="K263" s="44">
        <v>36</v>
      </c>
      <c r="L263" s="43"/>
    </row>
    <row r="264" spans="1:12" ht="15" x14ac:dyDescent="0.25">
      <c r="A264" s="23"/>
      <c r="B264" s="15"/>
      <c r="C264" s="11"/>
      <c r="D264" s="7" t="s">
        <v>28</v>
      </c>
      <c r="E264" s="42" t="s">
        <v>44</v>
      </c>
      <c r="F264" s="43">
        <v>90</v>
      </c>
      <c r="G264" s="43">
        <v>14.42</v>
      </c>
      <c r="H264" s="43">
        <v>13.68</v>
      </c>
      <c r="I264" s="43">
        <v>4.17</v>
      </c>
      <c r="J264" s="43">
        <v>198.05</v>
      </c>
      <c r="K264" s="44">
        <v>285</v>
      </c>
      <c r="L264" s="43"/>
    </row>
    <row r="265" spans="1:12" ht="15" x14ac:dyDescent="0.25">
      <c r="A265" s="23"/>
      <c r="B265" s="15"/>
      <c r="C265" s="11"/>
      <c r="D265" s="7" t="s">
        <v>29</v>
      </c>
      <c r="E265" s="51" t="s">
        <v>50</v>
      </c>
      <c r="F265" s="43">
        <v>150</v>
      </c>
      <c r="G265" s="43">
        <v>7.2</v>
      </c>
      <c r="H265" s="43">
        <v>5.0999999999999996</v>
      </c>
      <c r="I265" s="43">
        <v>33.9</v>
      </c>
      <c r="J265" s="43">
        <v>210.3</v>
      </c>
      <c r="K265" s="44">
        <v>54</v>
      </c>
      <c r="L265" s="43"/>
    </row>
    <row r="266" spans="1:12" ht="15" x14ac:dyDescent="0.25">
      <c r="A266" s="23"/>
      <c r="B266" s="15"/>
      <c r="C266" s="11"/>
      <c r="D266" s="7" t="s">
        <v>30</v>
      </c>
      <c r="E266" s="51" t="s">
        <v>95</v>
      </c>
      <c r="F266" s="43">
        <v>200</v>
      </c>
      <c r="G266" s="43">
        <v>0.4</v>
      </c>
      <c r="H266" s="43">
        <v>0.27</v>
      </c>
      <c r="I266" s="43">
        <v>17.2</v>
      </c>
      <c r="J266" s="43">
        <v>72.8</v>
      </c>
      <c r="K266" s="44">
        <v>101</v>
      </c>
      <c r="L266" s="43"/>
    </row>
    <row r="267" spans="1:12" ht="15" x14ac:dyDescent="0.25">
      <c r="A267" s="23"/>
      <c r="B267" s="15"/>
      <c r="C267" s="11"/>
      <c r="D267" s="7" t="s">
        <v>31</v>
      </c>
      <c r="E267" s="42" t="s">
        <v>41</v>
      </c>
      <c r="F267" s="43">
        <v>30</v>
      </c>
      <c r="G267" s="43">
        <v>2.2799999999999998</v>
      </c>
      <c r="H267" s="43">
        <v>0.24</v>
      </c>
      <c r="I267" s="43">
        <v>14.76</v>
      </c>
      <c r="J267" s="43">
        <v>70.5</v>
      </c>
      <c r="K267" s="44">
        <v>119</v>
      </c>
      <c r="L267" s="43"/>
    </row>
    <row r="268" spans="1:12" ht="15" x14ac:dyDescent="0.25">
      <c r="A268" s="23"/>
      <c r="B268" s="15"/>
      <c r="C268" s="11"/>
      <c r="D268" s="7" t="s">
        <v>32</v>
      </c>
      <c r="E268" s="42" t="s">
        <v>43</v>
      </c>
      <c r="F268" s="43">
        <v>30</v>
      </c>
      <c r="G268" s="43">
        <v>1.98</v>
      </c>
      <c r="H268" s="43">
        <v>0.36</v>
      </c>
      <c r="I268" s="43">
        <v>12.06</v>
      </c>
      <c r="J268" s="43">
        <v>59.4</v>
      </c>
      <c r="K268" s="44">
        <v>120</v>
      </c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700</v>
      </c>
      <c r="G271" s="19">
        <f t="shared" ref="G271:L271" si="106">SUM(G262:G270)</f>
        <v>31.28</v>
      </c>
      <c r="H271" s="19">
        <f t="shared" si="106"/>
        <v>28.25</v>
      </c>
      <c r="I271" s="19">
        <f t="shared" si="106"/>
        <v>94.690000000000012</v>
      </c>
      <c r="J271" s="19">
        <f t="shared" si="106"/>
        <v>758.85</v>
      </c>
      <c r="K271" s="25"/>
      <c r="L271" s="19">
        <f t="shared" si="106"/>
        <v>0</v>
      </c>
    </row>
    <row r="272" spans="1:12" ht="15.75" thickBot="1" x14ac:dyDescent="0.25">
      <c r="A272" s="29">
        <f>A254</f>
        <v>3</v>
      </c>
      <c r="B272" s="30">
        <f>B254</f>
        <v>4</v>
      </c>
      <c r="C272" s="59" t="s">
        <v>4</v>
      </c>
      <c r="D272" s="60"/>
      <c r="E272" s="31"/>
      <c r="F272" s="32">
        <f>F261+F271</f>
        <v>1250</v>
      </c>
      <c r="G272" s="32">
        <f t="shared" ref="G272:L272" si="107">G261+G271</f>
        <v>55.95</v>
      </c>
      <c r="H272" s="32">
        <f t="shared" si="107"/>
        <v>49.56</v>
      </c>
      <c r="I272" s="32">
        <f t="shared" si="107"/>
        <v>175.46000000000004</v>
      </c>
      <c r="J272" s="32">
        <f t="shared" si="107"/>
        <v>1370.81</v>
      </c>
      <c r="K272" s="32"/>
      <c r="L272" s="32">
        <f t="shared" si="107"/>
        <v>0</v>
      </c>
    </row>
    <row r="273" spans="1:12" ht="15" x14ac:dyDescent="0.25">
      <c r="A273" s="20">
        <v>3</v>
      </c>
      <c r="B273" s="21">
        <v>5</v>
      </c>
      <c r="C273" s="22" t="s">
        <v>20</v>
      </c>
      <c r="D273" s="5" t="s">
        <v>21</v>
      </c>
      <c r="E273" s="55" t="s">
        <v>106</v>
      </c>
      <c r="F273" s="40">
        <v>250</v>
      </c>
      <c r="G273" s="40">
        <v>21.98</v>
      </c>
      <c r="H273" s="40">
        <v>24.08</v>
      </c>
      <c r="I273" s="40">
        <v>18</v>
      </c>
      <c r="J273" s="40">
        <v>377.47</v>
      </c>
      <c r="K273" s="41"/>
      <c r="L273" s="40"/>
    </row>
    <row r="274" spans="1:12" ht="15" x14ac:dyDescent="0.25">
      <c r="A274" s="23"/>
      <c r="B274" s="15"/>
      <c r="C274" s="11"/>
      <c r="D274" s="6"/>
      <c r="E274" s="51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22</v>
      </c>
      <c r="E275" s="51" t="s">
        <v>46</v>
      </c>
      <c r="F275" s="43">
        <v>200</v>
      </c>
      <c r="G275" s="43">
        <v>0.4</v>
      </c>
      <c r="H275" s="43">
        <v>0</v>
      </c>
      <c r="I275" s="43">
        <v>27</v>
      </c>
      <c r="J275" s="43">
        <v>110</v>
      </c>
      <c r="K275" s="44">
        <v>98</v>
      </c>
      <c r="L275" s="43"/>
    </row>
    <row r="276" spans="1:12" ht="15" x14ac:dyDescent="0.25">
      <c r="A276" s="23"/>
      <c r="B276" s="15"/>
      <c r="C276" s="11"/>
      <c r="D276" s="7" t="s">
        <v>23</v>
      </c>
      <c r="E276" s="42" t="s">
        <v>41</v>
      </c>
      <c r="F276" s="43">
        <v>30</v>
      </c>
      <c r="G276" s="43">
        <v>2.2799999999999998</v>
      </c>
      <c r="H276" s="43">
        <v>0.24</v>
      </c>
      <c r="I276" s="43">
        <v>14.76</v>
      </c>
      <c r="J276" s="43">
        <v>70.5</v>
      </c>
      <c r="K276" s="44">
        <v>119</v>
      </c>
      <c r="L276" s="43"/>
    </row>
    <row r="277" spans="1:12" ht="15" x14ac:dyDescent="0.2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 t="s">
        <v>23</v>
      </c>
      <c r="E278" s="42" t="s">
        <v>43</v>
      </c>
      <c r="F278" s="43">
        <v>20</v>
      </c>
      <c r="G278" s="43">
        <v>1.32</v>
      </c>
      <c r="H278" s="43">
        <v>0.24</v>
      </c>
      <c r="I278" s="43">
        <v>8.0399999999999991</v>
      </c>
      <c r="J278" s="43">
        <v>39.6</v>
      </c>
      <c r="K278" s="44">
        <v>120</v>
      </c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500</v>
      </c>
      <c r="G280" s="19">
        <f t="shared" ref="G280:L280" si="108">SUM(G273:G279)</f>
        <v>25.98</v>
      </c>
      <c r="H280" s="19">
        <f t="shared" si="108"/>
        <v>24.559999999999995</v>
      </c>
      <c r="I280" s="19">
        <f t="shared" si="108"/>
        <v>67.8</v>
      </c>
      <c r="J280" s="19">
        <f t="shared" si="108"/>
        <v>597.57000000000005</v>
      </c>
      <c r="K280" s="25"/>
      <c r="L280" s="19">
        <f t="shared" si="108"/>
        <v>0</v>
      </c>
    </row>
    <row r="281" spans="1:12" ht="15" x14ac:dyDescent="0.25">
      <c r="A281" s="26">
        <v>3</v>
      </c>
      <c r="B281" s="13">
        <f>B273</f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27</v>
      </c>
      <c r="E282" s="42" t="s">
        <v>76</v>
      </c>
      <c r="F282" s="43">
        <v>200</v>
      </c>
      <c r="G282" s="43">
        <v>6</v>
      </c>
      <c r="H282" s="43">
        <v>6.28</v>
      </c>
      <c r="I282" s="43">
        <v>7.12</v>
      </c>
      <c r="J282" s="43">
        <v>109.74</v>
      </c>
      <c r="K282" s="44"/>
      <c r="L282" s="43"/>
    </row>
    <row r="283" spans="1:12" ht="15" x14ac:dyDescent="0.25">
      <c r="A283" s="23"/>
      <c r="B283" s="15"/>
      <c r="C283" s="11"/>
      <c r="D283" s="7" t="s">
        <v>28</v>
      </c>
      <c r="E283" s="51" t="s">
        <v>58</v>
      </c>
      <c r="F283" s="43">
        <v>90</v>
      </c>
      <c r="G283" s="43">
        <v>20.25</v>
      </c>
      <c r="H283" s="43">
        <v>15.57</v>
      </c>
      <c r="I283" s="43">
        <v>2.34</v>
      </c>
      <c r="J283" s="43">
        <v>230.13</v>
      </c>
      <c r="K283" s="44"/>
      <c r="L283" s="43"/>
    </row>
    <row r="284" spans="1:12" ht="15" x14ac:dyDescent="0.25">
      <c r="A284" s="23"/>
      <c r="B284" s="15"/>
      <c r="C284" s="11"/>
      <c r="D284" s="7" t="s">
        <v>29</v>
      </c>
      <c r="E284" s="42" t="s">
        <v>62</v>
      </c>
      <c r="F284" s="43">
        <v>150</v>
      </c>
      <c r="G284" s="43">
        <v>3.3</v>
      </c>
      <c r="H284" s="43">
        <v>3.9</v>
      </c>
      <c r="I284" s="43">
        <v>25.68</v>
      </c>
      <c r="J284" s="43">
        <v>151.35</v>
      </c>
      <c r="K284" s="44">
        <v>52</v>
      </c>
      <c r="L284" s="43"/>
    </row>
    <row r="285" spans="1:12" ht="15" x14ac:dyDescent="0.25">
      <c r="A285" s="23"/>
      <c r="B285" s="15"/>
      <c r="C285" s="11"/>
      <c r="D285" s="7" t="s">
        <v>30</v>
      </c>
      <c r="E285" s="51" t="s">
        <v>101</v>
      </c>
      <c r="F285" s="43">
        <v>200</v>
      </c>
      <c r="G285" s="43">
        <v>0.25</v>
      </c>
      <c r="H285" s="43">
        <v>0</v>
      </c>
      <c r="I285" s="43">
        <v>12.73</v>
      </c>
      <c r="J285" s="43">
        <v>51.3</v>
      </c>
      <c r="K285" s="44">
        <v>100</v>
      </c>
      <c r="L285" s="43"/>
    </row>
    <row r="286" spans="1:12" ht="15" x14ac:dyDescent="0.25">
      <c r="A286" s="23"/>
      <c r="B286" s="15"/>
      <c r="C286" s="11"/>
      <c r="D286" s="7" t="s">
        <v>31</v>
      </c>
      <c r="E286" s="42" t="s">
        <v>41</v>
      </c>
      <c r="F286" s="43">
        <v>30</v>
      </c>
      <c r="G286" s="43">
        <v>2.2799999999999998</v>
      </c>
      <c r="H286" s="43">
        <v>0.24</v>
      </c>
      <c r="I286" s="43">
        <v>14.76</v>
      </c>
      <c r="J286" s="43">
        <v>70.5</v>
      </c>
      <c r="K286" s="44">
        <v>119</v>
      </c>
      <c r="L286" s="43"/>
    </row>
    <row r="287" spans="1:12" ht="15" x14ac:dyDescent="0.25">
      <c r="A287" s="23"/>
      <c r="B287" s="15"/>
      <c r="C287" s="11"/>
      <c r="D287" s="7" t="s">
        <v>32</v>
      </c>
      <c r="E287" s="42" t="s">
        <v>43</v>
      </c>
      <c r="F287" s="43">
        <v>30</v>
      </c>
      <c r="G287" s="43">
        <v>1.98</v>
      </c>
      <c r="H287" s="43">
        <v>0.36</v>
      </c>
      <c r="I287" s="43">
        <v>12.06</v>
      </c>
      <c r="J287" s="43">
        <v>59.4</v>
      </c>
      <c r="K287" s="44">
        <v>120</v>
      </c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700</v>
      </c>
      <c r="G290" s="19">
        <f t="shared" ref="G290:L290" si="109">SUM(G281:G289)</f>
        <v>34.059999999999995</v>
      </c>
      <c r="H290" s="19">
        <f t="shared" si="109"/>
        <v>26.349999999999998</v>
      </c>
      <c r="I290" s="19">
        <f t="shared" si="109"/>
        <v>74.69</v>
      </c>
      <c r="J290" s="19">
        <f t="shared" si="109"/>
        <v>672.42</v>
      </c>
      <c r="K290" s="25"/>
      <c r="L290" s="19">
        <f t="shared" si="109"/>
        <v>0</v>
      </c>
    </row>
    <row r="291" spans="1:12" ht="15.75" thickBot="1" x14ac:dyDescent="0.25">
      <c r="A291" s="29">
        <f>A273</f>
        <v>3</v>
      </c>
      <c r="B291" s="30">
        <f>B273</f>
        <v>5</v>
      </c>
      <c r="C291" s="59" t="s">
        <v>4</v>
      </c>
      <c r="D291" s="60"/>
      <c r="E291" s="31"/>
      <c r="F291" s="32">
        <f>F280+F290</f>
        <v>1200</v>
      </c>
      <c r="G291" s="32">
        <f t="shared" ref="G291:L291" si="110">G280+G290</f>
        <v>60.039999999999992</v>
      </c>
      <c r="H291" s="32">
        <f t="shared" si="110"/>
        <v>50.91</v>
      </c>
      <c r="I291" s="32">
        <f t="shared" si="110"/>
        <v>142.49</v>
      </c>
      <c r="J291" s="32">
        <f t="shared" si="110"/>
        <v>1269.99</v>
      </c>
      <c r="K291" s="32"/>
      <c r="L291" s="32">
        <f t="shared" si="110"/>
        <v>0</v>
      </c>
    </row>
    <row r="292" spans="1:12" ht="15" x14ac:dyDescent="0.25">
      <c r="A292" s="20">
        <v>4</v>
      </c>
      <c r="B292" s="21">
        <v>1</v>
      </c>
      <c r="C292" s="22" t="s">
        <v>20</v>
      </c>
      <c r="D292" s="5" t="s">
        <v>21</v>
      </c>
      <c r="E292" s="55" t="s">
        <v>78</v>
      </c>
      <c r="F292" s="40">
        <v>205</v>
      </c>
      <c r="G292" s="40">
        <v>3.3</v>
      </c>
      <c r="H292" s="40">
        <v>8.6</v>
      </c>
      <c r="I292" s="40">
        <v>23.2</v>
      </c>
      <c r="J292" s="40">
        <v>183.4</v>
      </c>
      <c r="K292" s="41">
        <v>206</v>
      </c>
      <c r="L292" s="40"/>
    </row>
    <row r="293" spans="1:12" ht="15" x14ac:dyDescent="0.25">
      <c r="A293" s="23"/>
      <c r="B293" s="15"/>
      <c r="C293" s="11"/>
      <c r="D293" s="6" t="s">
        <v>26</v>
      </c>
      <c r="E293" s="51" t="s">
        <v>49</v>
      </c>
      <c r="F293" s="43">
        <v>20</v>
      </c>
      <c r="G293" s="43">
        <v>3.66</v>
      </c>
      <c r="H293" s="43">
        <v>3.54</v>
      </c>
      <c r="I293" s="43">
        <v>0</v>
      </c>
      <c r="J293" s="43">
        <v>46.5</v>
      </c>
      <c r="K293" s="44">
        <v>1</v>
      </c>
      <c r="L293" s="43"/>
    </row>
    <row r="294" spans="1:12" ht="15" x14ac:dyDescent="0.25">
      <c r="A294" s="23"/>
      <c r="B294" s="15"/>
      <c r="C294" s="11"/>
      <c r="D294" s="7" t="s">
        <v>22</v>
      </c>
      <c r="E294" s="42" t="s">
        <v>40</v>
      </c>
      <c r="F294" s="43">
        <v>200</v>
      </c>
      <c r="G294" s="43">
        <v>0.2</v>
      </c>
      <c r="H294" s="43">
        <v>0</v>
      </c>
      <c r="I294" s="43">
        <v>11</v>
      </c>
      <c r="J294" s="43">
        <v>44.8</v>
      </c>
      <c r="K294" s="44">
        <v>114</v>
      </c>
      <c r="L294" s="43"/>
    </row>
    <row r="295" spans="1:12" ht="15" x14ac:dyDescent="0.25">
      <c r="A295" s="23"/>
      <c r="B295" s="15"/>
      <c r="C295" s="11"/>
      <c r="D295" s="7" t="s">
        <v>23</v>
      </c>
      <c r="E295" s="42" t="s">
        <v>74</v>
      </c>
      <c r="F295" s="43">
        <v>40</v>
      </c>
      <c r="G295" s="43">
        <v>3</v>
      </c>
      <c r="H295" s="43">
        <v>1.1599999999999999</v>
      </c>
      <c r="I295" s="43">
        <v>19.920000000000002</v>
      </c>
      <c r="J295" s="43">
        <v>104.8</v>
      </c>
      <c r="K295" s="44">
        <v>121</v>
      </c>
      <c r="L295" s="43"/>
    </row>
    <row r="296" spans="1:12" ht="15" x14ac:dyDescent="0.25">
      <c r="A296" s="23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 t="s">
        <v>26</v>
      </c>
      <c r="E297" s="42" t="s">
        <v>53</v>
      </c>
      <c r="F297" s="43">
        <v>15</v>
      </c>
      <c r="G297" s="43">
        <v>0.6</v>
      </c>
      <c r="H297" s="43">
        <v>0.6</v>
      </c>
      <c r="I297" s="43">
        <v>15.4</v>
      </c>
      <c r="J297" s="43">
        <v>72</v>
      </c>
      <c r="K297" s="44">
        <v>2</v>
      </c>
      <c r="L297" s="43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480</v>
      </c>
      <c r="G299" s="19">
        <f t="shared" ref="G299:J299" si="111">SUM(G292:G298)</f>
        <v>10.76</v>
      </c>
      <c r="H299" s="19">
        <f t="shared" si="111"/>
        <v>13.9</v>
      </c>
      <c r="I299" s="19">
        <f t="shared" si="111"/>
        <v>69.52000000000001</v>
      </c>
      <c r="J299" s="19">
        <f t="shared" si="111"/>
        <v>451.5</v>
      </c>
      <c r="K299" s="25"/>
      <c r="L299" s="19">
        <f t="shared" ref="L299" si="112">SUM(L292:L298)</f>
        <v>0</v>
      </c>
    </row>
    <row r="300" spans="1:12" ht="15" x14ac:dyDescent="0.25">
      <c r="A300" s="26"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27</v>
      </c>
      <c r="E301" s="42" t="s">
        <v>63</v>
      </c>
      <c r="F301" s="43">
        <v>200</v>
      </c>
      <c r="G301" s="43">
        <v>6</v>
      </c>
      <c r="H301" s="43">
        <v>5.4</v>
      </c>
      <c r="I301" s="43">
        <v>10.8</v>
      </c>
      <c r="J301" s="43">
        <v>115.6</v>
      </c>
      <c r="K301" s="44">
        <v>37</v>
      </c>
      <c r="L301" s="43"/>
    </row>
    <row r="302" spans="1:12" ht="15" x14ac:dyDescent="0.25">
      <c r="A302" s="23"/>
      <c r="B302" s="15"/>
      <c r="C302" s="11"/>
      <c r="D302" s="7" t="s">
        <v>28</v>
      </c>
      <c r="E302" s="51" t="s">
        <v>96</v>
      </c>
      <c r="F302" s="43">
        <v>90</v>
      </c>
      <c r="G302" s="43">
        <v>15.77</v>
      </c>
      <c r="H302" s="43">
        <v>13.36</v>
      </c>
      <c r="I302" s="43">
        <v>1.61</v>
      </c>
      <c r="J302" s="43">
        <v>190.47</v>
      </c>
      <c r="K302" s="44">
        <v>177</v>
      </c>
      <c r="L302" s="43"/>
    </row>
    <row r="303" spans="1:12" ht="15" x14ac:dyDescent="0.25">
      <c r="A303" s="23"/>
      <c r="B303" s="15"/>
      <c r="C303" s="11"/>
      <c r="D303" s="7" t="s">
        <v>29</v>
      </c>
      <c r="E303" s="51" t="s">
        <v>50</v>
      </c>
      <c r="F303" s="43">
        <v>150</v>
      </c>
      <c r="G303" s="43">
        <v>7.2</v>
      </c>
      <c r="H303" s="43">
        <v>5.0999999999999996</v>
      </c>
      <c r="I303" s="43">
        <v>33.9</v>
      </c>
      <c r="J303" s="43">
        <v>210.3</v>
      </c>
      <c r="K303" s="44">
        <v>54</v>
      </c>
      <c r="L303" s="43"/>
    </row>
    <row r="304" spans="1:12" ht="15" x14ac:dyDescent="0.25">
      <c r="A304" s="23"/>
      <c r="B304" s="15"/>
      <c r="C304" s="11"/>
      <c r="D304" s="7" t="s">
        <v>30</v>
      </c>
      <c r="E304" s="51" t="s">
        <v>73</v>
      </c>
      <c r="F304" s="43">
        <v>200</v>
      </c>
      <c r="G304" s="43">
        <v>0</v>
      </c>
      <c r="H304" s="43">
        <v>0</v>
      </c>
      <c r="I304" s="43">
        <v>19.8</v>
      </c>
      <c r="J304" s="43">
        <v>81.599999999999994</v>
      </c>
      <c r="K304" s="44">
        <v>95</v>
      </c>
      <c r="L304" s="43"/>
    </row>
    <row r="305" spans="1:12" ht="15" x14ac:dyDescent="0.25">
      <c r="A305" s="23"/>
      <c r="B305" s="15"/>
      <c r="C305" s="11"/>
      <c r="D305" s="7" t="s">
        <v>31</v>
      </c>
      <c r="E305" s="42" t="s">
        <v>41</v>
      </c>
      <c r="F305" s="43">
        <v>30</v>
      </c>
      <c r="G305" s="43">
        <v>2.2799999999999998</v>
      </c>
      <c r="H305" s="43">
        <v>0.24</v>
      </c>
      <c r="I305" s="43">
        <v>14.76</v>
      </c>
      <c r="J305" s="43">
        <v>70.5</v>
      </c>
      <c r="K305" s="44">
        <v>119</v>
      </c>
      <c r="L305" s="43"/>
    </row>
    <row r="306" spans="1:12" ht="15" x14ac:dyDescent="0.25">
      <c r="A306" s="23"/>
      <c r="B306" s="15"/>
      <c r="C306" s="11"/>
      <c r="D306" s="7" t="s">
        <v>32</v>
      </c>
      <c r="E306" s="42" t="s">
        <v>43</v>
      </c>
      <c r="F306" s="43">
        <v>30</v>
      </c>
      <c r="G306" s="43">
        <v>1.98</v>
      </c>
      <c r="H306" s="43">
        <v>0.36</v>
      </c>
      <c r="I306" s="43">
        <v>12.06</v>
      </c>
      <c r="J306" s="43">
        <v>59.4</v>
      </c>
      <c r="K306" s="44">
        <v>120</v>
      </c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700</v>
      </c>
      <c r="G309" s="19">
        <f t="shared" ref="G309:J309" si="113">SUM(G300:G308)</f>
        <v>33.229999999999997</v>
      </c>
      <c r="H309" s="19">
        <f t="shared" si="113"/>
        <v>24.459999999999997</v>
      </c>
      <c r="I309" s="19">
        <f t="shared" si="113"/>
        <v>92.93</v>
      </c>
      <c r="J309" s="19">
        <f t="shared" si="113"/>
        <v>727.87</v>
      </c>
      <c r="K309" s="25"/>
      <c r="L309" s="19">
        <f t="shared" ref="L309" si="114">SUM(L300:L308)</f>
        <v>0</v>
      </c>
    </row>
    <row r="310" spans="1:12" ht="15.75" thickBot="1" x14ac:dyDescent="0.25">
      <c r="A310" s="29">
        <f>A292</f>
        <v>4</v>
      </c>
      <c r="B310" s="30">
        <f>B292</f>
        <v>1</v>
      </c>
      <c r="C310" s="59" t="s">
        <v>4</v>
      </c>
      <c r="D310" s="60"/>
      <c r="E310" s="31"/>
      <c r="F310" s="32">
        <f>F299+F309</f>
        <v>1180</v>
      </c>
      <c r="G310" s="32">
        <f t="shared" ref="G310:L310" si="115">G299+G309</f>
        <v>43.989999999999995</v>
      </c>
      <c r="H310" s="32">
        <f t="shared" si="115"/>
        <v>38.36</v>
      </c>
      <c r="I310" s="32">
        <f t="shared" si="115"/>
        <v>162.45000000000002</v>
      </c>
      <c r="J310" s="32">
        <f t="shared" si="115"/>
        <v>1179.3699999999999</v>
      </c>
      <c r="K310" s="32"/>
      <c r="L310" s="32">
        <f t="shared" si="115"/>
        <v>0</v>
      </c>
    </row>
    <row r="311" spans="1:12" ht="15" x14ac:dyDescent="0.25">
      <c r="A311" s="14">
        <v>4</v>
      </c>
      <c r="B311" s="15">
        <v>2</v>
      </c>
      <c r="C311" s="22" t="s">
        <v>20</v>
      </c>
      <c r="D311" s="5" t="s">
        <v>21</v>
      </c>
      <c r="E311" s="55" t="s">
        <v>67</v>
      </c>
      <c r="F311" s="40">
        <v>90</v>
      </c>
      <c r="G311" s="40">
        <v>16.585999999999999</v>
      </c>
      <c r="H311" s="40">
        <v>15.75</v>
      </c>
      <c r="I311" s="40">
        <v>2.84</v>
      </c>
      <c r="J311" s="40">
        <v>219.6</v>
      </c>
      <c r="K311" s="41">
        <v>89</v>
      </c>
      <c r="L311" s="40"/>
    </row>
    <row r="312" spans="1:12" ht="15" x14ac:dyDescent="0.25">
      <c r="A312" s="14"/>
      <c r="B312" s="15"/>
      <c r="C312" s="11"/>
      <c r="D312" s="6" t="s">
        <v>21</v>
      </c>
      <c r="E312" s="51" t="s">
        <v>97</v>
      </c>
      <c r="F312" s="43">
        <v>150</v>
      </c>
      <c r="G312" s="43">
        <v>7.2</v>
      </c>
      <c r="H312" s="43">
        <v>5.0999999999999996</v>
      </c>
      <c r="I312" s="43">
        <v>33.9</v>
      </c>
      <c r="J312" s="43">
        <v>210.3</v>
      </c>
      <c r="K312" s="44">
        <v>54</v>
      </c>
      <c r="L312" s="43"/>
    </row>
    <row r="313" spans="1:12" ht="15" x14ac:dyDescent="0.25">
      <c r="A313" s="14"/>
      <c r="B313" s="15"/>
      <c r="C313" s="11"/>
      <c r="D313" s="7" t="s">
        <v>22</v>
      </c>
      <c r="E313" s="51" t="s">
        <v>101</v>
      </c>
      <c r="F313" s="43">
        <v>200</v>
      </c>
      <c r="G313" s="43">
        <v>0.25</v>
      </c>
      <c r="H313" s="43">
        <v>0</v>
      </c>
      <c r="I313" s="43">
        <v>12.73</v>
      </c>
      <c r="J313" s="43">
        <v>51.3</v>
      </c>
      <c r="K313" s="44"/>
      <c r="L313" s="43"/>
    </row>
    <row r="314" spans="1:12" ht="15" x14ac:dyDescent="0.25">
      <c r="A314" s="14"/>
      <c r="B314" s="15"/>
      <c r="C314" s="11"/>
      <c r="D314" s="7" t="s">
        <v>23</v>
      </c>
      <c r="E314" s="42" t="s">
        <v>41</v>
      </c>
      <c r="F314" s="43">
        <v>20</v>
      </c>
      <c r="G314" s="43">
        <v>1.52</v>
      </c>
      <c r="H314" s="43">
        <v>0.16</v>
      </c>
      <c r="I314" s="43">
        <v>9.84</v>
      </c>
      <c r="J314" s="43">
        <v>47</v>
      </c>
      <c r="K314" s="44">
        <v>119</v>
      </c>
      <c r="L314" s="43"/>
    </row>
    <row r="315" spans="1:12" ht="15" x14ac:dyDescent="0.25">
      <c r="A315" s="14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14"/>
      <c r="B316" s="15"/>
      <c r="C316" s="11"/>
      <c r="D316" s="6" t="s">
        <v>26</v>
      </c>
      <c r="E316" s="42" t="s">
        <v>103</v>
      </c>
      <c r="F316" s="43">
        <v>60</v>
      </c>
      <c r="G316" s="43">
        <v>0.48</v>
      </c>
      <c r="H316" s="43">
        <v>0.6</v>
      </c>
      <c r="I316" s="43">
        <v>1.56</v>
      </c>
      <c r="J316" s="43">
        <v>8.4</v>
      </c>
      <c r="K316" s="44"/>
      <c r="L316" s="43"/>
    </row>
    <row r="317" spans="1:12" ht="15" x14ac:dyDescent="0.25">
      <c r="A317" s="14"/>
      <c r="B317" s="15"/>
      <c r="C317" s="11"/>
      <c r="D317" s="6" t="s">
        <v>23</v>
      </c>
      <c r="E317" s="42" t="s">
        <v>43</v>
      </c>
      <c r="F317" s="43">
        <v>20</v>
      </c>
      <c r="G317" s="43">
        <v>1.32</v>
      </c>
      <c r="H317" s="43">
        <v>0.24</v>
      </c>
      <c r="I317" s="43">
        <v>8.0399999999999991</v>
      </c>
      <c r="J317" s="43">
        <v>39.6</v>
      </c>
      <c r="K317" s="44">
        <v>120</v>
      </c>
      <c r="L317" s="43"/>
    </row>
    <row r="318" spans="1:12" ht="15" x14ac:dyDescent="0.25">
      <c r="A318" s="16"/>
      <c r="B318" s="17"/>
      <c r="C318" s="8"/>
      <c r="D318" s="18" t="s">
        <v>33</v>
      </c>
      <c r="E318" s="9"/>
      <c r="F318" s="19">
        <f>SUM(F311:F317)</f>
        <v>540</v>
      </c>
      <c r="G318" s="19">
        <f t="shared" ref="G318:J318" si="116">SUM(G311:G317)</f>
        <v>27.355999999999998</v>
      </c>
      <c r="H318" s="19">
        <f t="shared" si="116"/>
        <v>21.85</v>
      </c>
      <c r="I318" s="19">
        <f t="shared" si="116"/>
        <v>68.91</v>
      </c>
      <c r="J318" s="19">
        <f t="shared" si="116"/>
        <v>576.20000000000005</v>
      </c>
      <c r="K318" s="25"/>
      <c r="L318" s="19">
        <f t="shared" ref="L318" si="117">SUM(L311:L317)</f>
        <v>0</v>
      </c>
    </row>
    <row r="319" spans="1:12" ht="15" x14ac:dyDescent="0.25">
      <c r="A319" s="13">
        <v>4</v>
      </c>
      <c r="B319" s="13">
        <f>B311</f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7" t="s">
        <v>27</v>
      </c>
      <c r="E320" s="42" t="s">
        <v>108</v>
      </c>
      <c r="F320" s="43">
        <v>200</v>
      </c>
      <c r="G320" s="43">
        <v>5.74</v>
      </c>
      <c r="H320" s="43">
        <v>8.7799999999999994</v>
      </c>
      <c r="I320" s="43">
        <v>8.74</v>
      </c>
      <c r="J320" s="43">
        <v>138.04</v>
      </c>
      <c r="K320" s="44"/>
      <c r="L320" s="43"/>
    </row>
    <row r="321" spans="1:12" ht="15" x14ac:dyDescent="0.25">
      <c r="A321" s="14"/>
      <c r="B321" s="15"/>
      <c r="C321" s="11"/>
      <c r="D321" s="7" t="s">
        <v>28</v>
      </c>
      <c r="E321" s="42" t="s">
        <v>64</v>
      </c>
      <c r="F321" s="43">
        <v>250</v>
      </c>
      <c r="G321" s="43">
        <v>21.36</v>
      </c>
      <c r="H321" s="43">
        <v>27.83</v>
      </c>
      <c r="I321" s="43">
        <v>40.32</v>
      </c>
      <c r="J321" s="43">
        <v>498.47</v>
      </c>
      <c r="K321" s="44">
        <v>249</v>
      </c>
      <c r="L321" s="43"/>
    </row>
    <row r="322" spans="1:12" ht="15" x14ac:dyDescent="0.25">
      <c r="A322" s="14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14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4"/>
      <c r="B324" s="15"/>
      <c r="C324" s="11"/>
      <c r="D324" s="7" t="s">
        <v>31</v>
      </c>
      <c r="E324" s="42" t="s">
        <v>41</v>
      </c>
      <c r="F324" s="43">
        <v>30</v>
      </c>
      <c r="G324" s="43">
        <v>2.2799999999999998</v>
      </c>
      <c r="H324" s="43">
        <v>0.24</v>
      </c>
      <c r="I324" s="43">
        <v>14.76</v>
      </c>
      <c r="J324" s="43">
        <v>70.5</v>
      </c>
      <c r="K324" s="44">
        <v>119</v>
      </c>
      <c r="L324" s="43"/>
    </row>
    <row r="325" spans="1:12" ht="15" x14ac:dyDescent="0.25">
      <c r="A325" s="14"/>
      <c r="B325" s="15"/>
      <c r="C325" s="11"/>
      <c r="D325" s="7" t="s">
        <v>32</v>
      </c>
      <c r="E325" s="42" t="s">
        <v>43</v>
      </c>
      <c r="F325" s="43">
        <v>20</v>
      </c>
      <c r="G325" s="43">
        <v>1.32</v>
      </c>
      <c r="H325" s="43">
        <v>0.24</v>
      </c>
      <c r="I325" s="43">
        <v>8.0399999999999991</v>
      </c>
      <c r="J325" s="43">
        <v>39.6</v>
      </c>
      <c r="K325" s="44">
        <v>120</v>
      </c>
      <c r="L325" s="43"/>
    </row>
    <row r="326" spans="1:12" ht="15" x14ac:dyDescent="0.25">
      <c r="A326" s="14"/>
      <c r="B326" s="15"/>
      <c r="C326" s="11"/>
      <c r="D326" s="52" t="s">
        <v>22</v>
      </c>
      <c r="E326" s="51" t="s">
        <v>40</v>
      </c>
      <c r="F326" s="43">
        <v>200</v>
      </c>
      <c r="G326" s="43">
        <v>0.2</v>
      </c>
      <c r="H326" s="43">
        <v>0</v>
      </c>
      <c r="I326" s="43">
        <v>11</v>
      </c>
      <c r="J326" s="43">
        <v>44.8</v>
      </c>
      <c r="K326" s="44">
        <v>114</v>
      </c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SUM(F319:F327)</f>
        <v>700</v>
      </c>
      <c r="G328" s="19">
        <f t="shared" ref="G328:J328" si="118">SUM(G319:G327)</f>
        <v>30.900000000000002</v>
      </c>
      <c r="H328" s="19">
        <f t="shared" si="118"/>
        <v>37.090000000000003</v>
      </c>
      <c r="I328" s="19">
        <f t="shared" si="118"/>
        <v>82.86</v>
      </c>
      <c r="J328" s="19">
        <f t="shared" si="118"/>
        <v>791.41</v>
      </c>
      <c r="K328" s="25"/>
      <c r="L328" s="19"/>
    </row>
    <row r="329" spans="1:12" ht="15.75" thickBot="1" x14ac:dyDescent="0.25">
      <c r="A329" s="33">
        <f>A311</f>
        <v>4</v>
      </c>
      <c r="B329" s="33">
        <f>B311</f>
        <v>2</v>
      </c>
      <c r="C329" s="59" t="s">
        <v>4</v>
      </c>
      <c r="D329" s="60"/>
      <c r="E329" s="31"/>
      <c r="F329" s="32">
        <f>F318+F328</f>
        <v>1240</v>
      </c>
      <c r="G329" s="32">
        <f t="shared" ref="G329:L329" si="119">G318+G328</f>
        <v>58.256</v>
      </c>
      <c r="H329" s="32">
        <f t="shared" si="119"/>
        <v>58.940000000000005</v>
      </c>
      <c r="I329" s="32">
        <f t="shared" si="119"/>
        <v>151.76999999999998</v>
      </c>
      <c r="J329" s="32">
        <f t="shared" si="119"/>
        <v>1367.6100000000001</v>
      </c>
      <c r="K329" s="32"/>
      <c r="L329" s="32">
        <f t="shared" si="119"/>
        <v>0</v>
      </c>
    </row>
    <row r="330" spans="1:12" ht="15" x14ac:dyDescent="0.25">
      <c r="A330" s="20">
        <v>4</v>
      </c>
      <c r="B330" s="21">
        <v>3</v>
      </c>
      <c r="C330" s="22" t="s">
        <v>20</v>
      </c>
      <c r="D330" s="5" t="s">
        <v>21</v>
      </c>
      <c r="E330" s="39" t="s">
        <v>52</v>
      </c>
      <c r="F330" s="40">
        <v>90</v>
      </c>
      <c r="G330" s="40">
        <v>12.42</v>
      </c>
      <c r="H330" s="40">
        <v>2.88</v>
      </c>
      <c r="I330" s="40">
        <v>4.59</v>
      </c>
      <c r="J330" s="40">
        <v>93.51</v>
      </c>
      <c r="K330" s="41">
        <v>75</v>
      </c>
      <c r="L330" s="40"/>
    </row>
    <row r="331" spans="1:12" ht="15" x14ac:dyDescent="0.25">
      <c r="A331" s="23"/>
      <c r="B331" s="15"/>
      <c r="C331" s="11"/>
      <c r="D331" s="6" t="s">
        <v>21</v>
      </c>
      <c r="E331" s="51" t="s">
        <v>45</v>
      </c>
      <c r="F331" s="43">
        <v>150</v>
      </c>
      <c r="G331" s="43">
        <v>3.3</v>
      </c>
      <c r="H331" s="43">
        <v>7.8</v>
      </c>
      <c r="I331" s="43">
        <v>22.35</v>
      </c>
      <c r="J331" s="43">
        <v>173.1</v>
      </c>
      <c r="K331" s="44">
        <v>50</v>
      </c>
      <c r="L331" s="43"/>
    </row>
    <row r="332" spans="1:12" ht="15" x14ac:dyDescent="0.25">
      <c r="A332" s="23"/>
      <c r="B332" s="15"/>
      <c r="C332" s="11"/>
      <c r="D332" s="7" t="s">
        <v>22</v>
      </c>
      <c r="E332" s="42" t="s">
        <v>46</v>
      </c>
      <c r="F332" s="43">
        <v>200</v>
      </c>
      <c r="G332" s="43">
        <v>0.4</v>
      </c>
      <c r="H332" s="43">
        <v>0</v>
      </c>
      <c r="I332" s="43">
        <v>27</v>
      </c>
      <c r="J332" s="43">
        <v>110</v>
      </c>
      <c r="K332" s="44">
        <v>98</v>
      </c>
      <c r="L332" s="43"/>
    </row>
    <row r="333" spans="1:12" ht="15" x14ac:dyDescent="0.25">
      <c r="A333" s="23"/>
      <c r="B333" s="15"/>
      <c r="C333" s="11"/>
      <c r="D333" s="7" t="s">
        <v>23</v>
      </c>
      <c r="E333" s="42" t="s">
        <v>41</v>
      </c>
      <c r="F333" s="43">
        <v>30</v>
      </c>
      <c r="G333" s="43">
        <v>2.2799999999999998</v>
      </c>
      <c r="H333" s="43">
        <v>0.24</v>
      </c>
      <c r="I333" s="43">
        <v>14.76</v>
      </c>
      <c r="J333" s="43">
        <v>70.5</v>
      </c>
      <c r="K333" s="44">
        <v>119</v>
      </c>
      <c r="L333" s="43"/>
    </row>
    <row r="334" spans="1:12" ht="15" x14ac:dyDescent="0.25">
      <c r="A334" s="23"/>
      <c r="B334" s="15"/>
      <c r="C334" s="11"/>
      <c r="D334" s="7" t="s">
        <v>24</v>
      </c>
      <c r="E334" s="51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 t="s">
        <v>23</v>
      </c>
      <c r="E335" s="42" t="s">
        <v>43</v>
      </c>
      <c r="F335" s="43">
        <v>20</v>
      </c>
      <c r="G335" s="43">
        <v>1.32</v>
      </c>
      <c r="H335" s="43">
        <v>0.24</v>
      </c>
      <c r="I335" s="43">
        <v>8.0399999999999991</v>
      </c>
      <c r="J335" s="43">
        <v>39.6</v>
      </c>
      <c r="K335" s="44">
        <v>120</v>
      </c>
      <c r="L335" s="43"/>
    </row>
    <row r="336" spans="1:12" ht="15" x14ac:dyDescent="0.25">
      <c r="A336" s="23"/>
      <c r="B336" s="15"/>
      <c r="C336" s="11"/>
      <c r="D336" s="6" t="s">
        <v>26</v>
      </c>
      <c r="E336" s="51" t="s">
        <v>65</v>
      </c>
      <c r="F336" s="43">
        <v>17</v>
      </c>
      <c r="G336" s="43">
        <v>1.7</v>
      </c>
      <c r="H336" s="43">
        <v>4.42</v>
      </c>
      <c r="I336" s="43">
        <v>0.85</v>
      </c>
      <c r="J336" s="43">
        <v>49.98</v>
      </c>
      <c r="K336" s="44"/>
      <c r="L336" s="43"/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507</v>
      </c>
      <c r="G337" s="19">
        <f t="shared" ref="G337:J337" si="120">SUM(G330:G336)</f>
        <v>21.419999999999998</v>
      </c>
      <c r="H337" s="19">
        <f t="shared" si="120"/>
        <v>15.58</v>
      </c>
      <c r="I337" s="19">
        <f t="shared" si="120"/>
        <v>77.59</v>
      </c>
      <c r="J337" s="19">
        <f t="shared" si="120"/>
        <v>536.69000000000005</v>
      </c>
      <c r="K337" s="25"/>
      <c r="L337" s="19">
        <f t="shared" ref="L337" si="121">SUM(L330:L336)</f>
        <v>0</v>
      </c>
    </row>
    <row r="338" spans="1:12" ht="15" x14ac:dyDescent="0.25">
      <c r="A338" s="26"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27</v>
      </c>
      <c r="E339" s="42" t="s">
        <v>56</v>
      </c>
      <c r="F339" s="43">
        <v>200</v>
      </c>
      <c r="G339" s="43">
        <v>5.74</v>
      </c>
      <c r="H339" s="43">
        <v>8.7799999999999994</v>
      </c>
      <c r="I339" s="43">
        <v>8.74</v>
      </c>
      <c r="J339" s="43">
        <v>138.04</v>
      </c>
      <c r="K339" s="44">
        <v>31</v>
      </c>
      <c r="L339" s="43"/>
    </row>
    <row r="340" spans="1:12" ht="15" x14ac:dyDescent="0.25">
      <c r="A340" s="23"/>
      <c r="B340" s="15"/>
      <c r="C340" s="11"/>
      <c r="D340" s="7" t="s">
        <v>28</v>
      </c>
      <c r="E340" s="42" t="s">
        <v>58</v>
      </c>
      <c r="F340" s="43">
        <v>90</v>
      </c>
      <c r="G340" s="43">
        <v>20.25</v>
      </c>
      <c r="H340" s="43">
        <v>15.57</v>
      </c>
      <c r="I340" s="43">
        <v>2.34</v>
      </c>
      <c r="J340" s="43">
        <v>230.13</v>
      </c>
      <c r="K340" s="44">
        <v>150</v>
      </c>
      <c r="L340" s="43"/>
    </row>
    <row r="341" spans="1:12" ht="15" x14ac:dyDescent="0.25">
      <c r="A341" s="23"/>
      <c r="B341" s="15"/>
      <c r="C341" s="11"/>
      <c r="D341" s="7" t="s">
        <v>29</v>
      </c>
      <c r="E341" s="51" t="s">
        <v>48</v>
      </c>
      <c r="F341" s="43">
        <v>150</v>
      </c>
      <c r="G341" s="43">
        <v>6.45</v>
      </c>
      <c r="H341" s="43">
        <v>4.05</v>
      </c>
      <c r="I341" s="43">
        <v>40.200000000000003</v>
      </c>
      <c r="J341" s="43">
        <v>223.65</v>
      </c>
      <c r="K341" s="44">
        <v>64</v>
      </c>
      <c r="L341" s="43"/>
    </row>
    <row r="342" spans="1:12" ht="15" x14ac:dyDescent="0.25">
      <c r="A342" s="23"/>
      <c r="B342" s="15"/>
      <c r="C342" s="11"/>
      <c r="D342" s="7" t="s">
        <v>30</v>
      </c>
      <c r="E342" s="51" t="s">
        <v>95</v>
      </c>
      <c r="F342" s="43">
        <v>200</v>
      </c>
      <c r="G342" s="43">
        <v>0.4</v>
      </c>
      <c r="H342" s="43">
        <v>0.27</v>
      </c>
      <c r="I342" s="43">
        <v>17.2</v>
      </c>
      <c r="J342" s="43">
        <v>72.8</v>
      </c>
      <c r="K342" s="44">
        <v>101</v>
      </c>
      <c r="L342" s="43"/>
    </row>
    <row r="343" spans="1:12" ht="15" x14ac:dyDescent="0.25">
      <c r="A343" s="23"/>
      <c r="B343" s="15"/>
      <c r="C343" s="11"/>
      <c r="D343" s="7" t="s">
        <v>31</v>
      </c>
      <c r="E343" s="42" t="s">
        <v>41</v>
      </c>
      <c r="F343" s="43">
        <v>30</v>
      </c>
      <c r="G343" s="43">
        <v>2.2799999999999998</v>
      </c>
      <c r="H343" s="43">
        <v>0.24</v>
      </c>
      <c r="I343" s="43">
        <v>14.76</v>
      </c>
      <c r="J343" s="43">
        <v>70.5</v>
      </c>
      <c r="K343" s="44">
        <v>119</v>
      </c>
      <c r="L343" s="43"/>
    </row>
    <row r="344" spans="1:12" ht="15" x14ac:dyDescent="0.25">
      <c r="A344" s="23"/>
      <c r="B344" s="15"/>
      <c r="C344" s="11"/>
      <c r="D344" s="7" t="s">
        <v>32</v>
      </c>
      <c r="E344" s="42" t="s">
        <v>43</v>
      </c>
      <c r="F344" s="43">
        <v>30</v>
      </c>
      <c r="G344" s="43">
        <v>1.98</v>
      </c>
      <c r="H344" s="43">
        <v>0.36</v>
      </c>
      <c r="I344" s="43">
        <v>12.06</v>
      </c>
      <c r="J344" s="43">
        <v>59.4</v>
      </c>
      <c r="K344" s="44">
        <v>120</v>
      </c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700</v>
      </c>
      <c r="G347" s="19">
        <f t="shared" ref="G347:J347" si="122">SUM(G338:G346)</f>
        <v>37.1</v>
      </c>
      <c r="H347" s="19">
        <f t="shared" si="122"/>
        <v>29.27</v>
      </c>
      <c r="I347" s="19">
        <f t="shared" si="122"/>
        <v>95.300000000000011</v>
      </c>
      <c r="J347" s="19">
        <f t="shared" si="122"/>
        <v>794.51999999999987</v>
      </c>
      <c r="K347" s="25"/>
      <c r="L347" s="19">
        <f t="shared" ref="L347" si="123">SUM(L338:L346)</f>
        <v>0</v>
      </c>
    </row>
    <row r="348" spans="1:12" ht="15.75" thickBot="1" x14ac:dyDescent="0.25">
      <c r="A348" s="29">
        <f>A330</f>
        <v>4</v>
      </c>
      <c r="B348" s="30">
        <f>B330</f>
        <v>3</v>
      </c>
      <c r="C348" s="59" t="s">
        <v>4</v>
      </c>
      <c r="D348" s="60"/>
      <c r="E348" s="31"/>
      <c r="F348" s="32">
        <f>F337+F347</f>
        <v>1207</v>
      </c>
      <c r="G348" s="32">
        <f t="shared" ref="G348:L348" si="124">G337+G347</f>
        <v>58.519999999999996</v>
      </c>
      <c r="H348" s="32">
        <f t="shared" si="124"/>
        <v>44.85</v>
      </c>
      <c r="I348" s="32">
        <f t="shared" si="124"/>
        <v>172.89000000000001</v>
      </c>
      <c r="J348" s="32">
        <f t="shared" si="124"/>
        <v>1331.21</v>
      </c>
      <c r="K348" s="32"/>
      <c r="L348" s="32">
        <f t="shared" si="124"/>
        <v>0</v>
      </c>
    </row>
    <row r="349" spans="1:12" ht="15" x14ac:dyDescent="0.25">
      <c r="A349" s="20">
        <v>4</v>
      </c>
      <c r="B349" s="21">
        <v>4</v>
      </c>
      <c r="C349" s="22" t="s">
        <v>20</v>
      </c>
      <c r="D349" s="5" t="s">
        <v>21</v>
      </c>
      <c r="E349" s="55" t="s">
        <v>60</v>
      </c>
      <c r="F349" s="40">
        <v>150</v>
      </c>
      <c r="G349" s="40">
        <v>15.6</v>
      </c>
      <c r="H349" s="40">
        <v>16.350000000000001</v>
      </c>
      <c r="I349" s="40">
        <v>2.7</v>
      </c>
      <c r="J349" s="40">
        <v>220.2</v>
      </c>
      <c r="K349" s="41">
        <v>66</v>
      </c>
      <c r="L349" s="40"/>
    </row>
    <row r="350" spans="1:12" ht="15" x14ac:dyDescent="0.25">
      <c r="A350" s="23"/>
      <c r="B350" s="15"/>
      <c r="C350" s="11"/>
      <c r="D350" s="6"/>
      <c r="E350" s="51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22</v>
      </c>
      <c r="E351" s="42" t="s">
        <v>47</v>
      </c>
      <c r="F351" s="43">
        <v>200</v>
      </c>
      <c r="G351" s="43">
        <v>0.2</v>
      </c>
      <c r="H351" s="43">
        <v>0</v>
      </c>
      <c r="I351" s="43">
        <v>11</v>
      </c>
      <c r="J351" s="43">
        <v>45.6</v>
      </c>
      <c r="K351" s="44">
        <v>113</v>
      </c>
      <c r="L351" s="43"/>
    </row>
    <row r="352" spans="1:12" ht="15" x14ac:dyDescent="0.25">
      <c r="A352" s="23"/>
      <c r="B352" s="15"/>
      <c r="C352" s="11"/>
      <c r="D352" s="7" t="s">
        <v>23</v>
      </c>
      <c r="E352" s="42" t="s">
        <v>43</v>
      </c>
      <c r="F352" s="43">
        <v>20</v>
      </c>
      <c r="G352" s="43">
        <v>1.32</v>
      </c>
      <c r="H352" s="43">
        <v>0.24</v>
      </c>
      <c r="I352" s="43">
        <v>8.0399999999999991</v>
      </c>
      <c r="J352" s="43">
        <v>39.6</v>
      </c>
      <c r="K352" s="44">
        <v>120</v>
      </c>
      <c r="L352" s="43"/>
    </row>
    <row r="353" spans="1:12" ht="15" x14ac:dyDescent="0.25">
      <c r="A353" s="23"/>
      <c r="B353" s="15"/>
      <c r="C353" s="11"/>
      <c r="D353" s="7" t="s">
        <v>24</v>
      </c>
      <c r="E353" s="42" t="s">
        <v>84</v>
      </c>
      <c r="F353" s="43">
        <v>150</v>
      </c>
      <c r="G353" s="43">
        <v>0.6</v>
      </c>
      <c r="H353" s="43">
        <v>0.6</v>
      </c>
      <c r="I353" s="43">
        <v>14.7</v>
      </c>
      <c r="J353" s="43">
        <v>70.5</v>
      </c>
      <c r="K353" s="44">
        <v>24</v>
      </c>
      <c r="L353" s="43"/>
    </row>
    <row r="354" spans="1:12" ht="15" x14ac:dyDescent="0.25">
      <c r="A354" s="23"/>
      <c r="B354" s="15"/>
      <c r="C354" s="11"/>
      <c r="D354" s="6" t="s">
        <v>26</v>
      </c>
      <c r="E354" s="51" t="s">
        <v>105</v>
      </c>
      <c r="F354" s="43">
        <v>50</v>
      </c>
      <c r="G354" s="43">
        <v>15.3</v>
      </c>
      <c r="H354" s="43">
        <v>13.1</v>
      </c>
      <c r="I354" s="43">
        <v>20</v>
      </c>
      <c r="J354" s="43">
        <v>259.5</v>
      </c>
      <c r="K354" s="44">
        <v>290</v>
      </c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570</v>
      </c>
      <c r="G356" s="19">
        <f t="shared" ref="G356:J356" si="125">SUM(G349:G355)</f>
        <v>33.019999999999996</v>
      </c>
      <c r="H356" s="19">
        <f t="shared" si="125"/>
        <v>30.29</v>
      </c>
      <c r="I356" s="19">
        <f t="shared" si="125"/>
        <v>56.44</v>
      </c>
      <c r="J356" s="19">
        <f t="shared" si="125"/>
        <v>635.40000000000009</v>
      </c>
      <c r="K356" s="25"/>
      <c r="L356" s="19">
        <f t="shared" ref="L356" si="126">SUM(L349:L355)</f>
        <v>0</v>
      </c>
    </row>
    <row r="357" spans="1:12" ht="15" x14ac:dyDescent="0.25">
      <c r="A357" s="26"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51" t="s">
        <v>69</v>
      </c>
      <c r="F358" s="43">
        <v>200</v>
      </c>
      <c r="G358" s="43">
        <v>4.8</v>
      </c>
      <c r="H358" s="43">
        <v>7.6</v>
      </c>
      <c r="I358" s="43">
        <v>9</v>
      </c>
      <c r="J358" s="43">
        <v>123.6</v>
      </c>
      <c r="K358" s="44"/>
      <c r="L358" s="43"/>
    </row>
    <row r="359" spans="1:12" ht="15" x14ac:dyDescent="0.25">
      <c r="A359" s="23"/>
      <c r="B359" s="15"/>
      <c r="C359" s="11"/>
      <c r="D359" s="7" t="s">
        <v>28</v>
      </c>
      <c r="E359" s="42" t="s">
        <v>55</v>
      </c>
      <c r="F359" s="43">
        <v>90</v>
      </c>
      <c r="G359" s="43">
        <v>18</v>
      </c>
      <c r="H359" s="43">
        <v>16.5</v>
      </c>
      <c r="I359" s="43">
        <v>2.89</v>
      </c>
      <c r="J359" s="43">
        <v>232.8</v>
      </c>
      <c r="K359" s="44">
        <v>88</v>
      </c>
      <c r="L359" s="43"/>
    </row>
    <row r="360" spans="1:12" ht="15" x14ac:dyDescent="0.25">
      <c r="A360" s="23"/>
      <c r="B360" s="15"/>
      <c r="C360" s="11"/>
      <c r="D360" s="7" t="s">
        <v>29</v>
      </c>
      <c r="E360" s="51" t="s">
        <v>45</v>
      </c>
      <c r="F360" s="43">
        <v>150</v>
      </c>
      <c r="G360" s="43">
        <v>3.3</v>
      </c>
      <c r="H360" s="43">
        <v>7.8</v>
      </c>
      <c r="I360" s="43">
        <v>22.35</v>
      </c>
      <c r="J360" s="43">
        <v>173.1</v>
      </c>
      <c r="K360" s="44">
        <v>50</v>
      </c>
      <c r="L360" s="43"/>
    </row>
    <row r="361" spans="1:12" ht="15" x14ac:dyDescent="0.25">
      <c r="A361" s="23"/>
      <c r="B361" s="15"/>
      <c r="C361" s="11"/>
      <c r="D361" s="7" t="s">
        <v>30</v>
      </c>
      <c r="E361" s="42" t="s">
        <v>46</v>
      </c>
      <c r="F361" s="43">
        <v>200</v>
      </c>
      <c r="G361" s="43">
        <v>0.4</v>
      </c>
      <c r="H361" s="43">
        <v>0</v>
      </c>
      <c r="I361" s="43">
        <v>27</v>
      </c>
      <c r="J361" s="43">
        <v>110</v>
      </c>
      <c r="K361" s="44">
        <v>98</v>
      </c>
      <c r="L361" s="43"/>
    </row>
    <row r="362" spans="1:12" ht="15" x14ac:dyDescent="0.25">
      <c r="A362" s="23"/>
      <c r="B362" s="15"/>
      <c r="C362" s="11"/>
      <c r="D362" s="7" t="s">
        <v>31</v>
      </c>
      <c r="E362" s="42" t="s">
        <v>41</v>
      </c>
      <c r="F362" s="43">
        <v>30</v>
      </c>
      <c r="G362" s="43">
        <v>2.2799999999999998</v>
      </c>
      <c r="H362" s="43">
        <v>0.24</v>
      </c>
      <c r="I362" s="43">
        <v>14.76</v>
      </c>
      <c r="J362" s="43">
        <v>70.5</v>
      </c>
      <c r="K362" s="44">
        <v>119</v>
      </c>
      <c r="L362" s="43"/>
    </row>
    <row r="363" spans="1:12" ht="15" x14ac:dyDescent="0.25">
      <c r="A363" s="23"/>
      <c r="B363" s="15"/>
      <c r="C363" s="11"/>
      <c r="D363" s="7" t="s">
        <v>32</v>
      </c>
      <c r="E363" s="42" t="s">
        <v>43</v>
      </c>
      <c r="F363" s="43">
        <v>30</v>
      </c>
      <c r="G363" s="43">
        <v>1.98</v>
      </c>
      <c r="H363" s="43">
        <v>0.36</v>
      </c>
      <c r="I363" s="43">
        <v>12.06</v>
      </c>
      <c r="J363" s="43">
        <v>59.4</v>
      </c>
      <c r="K363" s="44">
        <v>120</v>
      </c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700</v>
      </c>
      <c r="G366" s="19">
        <f t="shared" ref="G366:J366" si="127">SUM(G357:G365)</f>
        <v>30.76</v>
      </c>
      <c r="H366" s="19">
        <f t="shared" si="127"/>
        <v>32.5</v>
      </c>
      <c r="I366" s="19">
        <f t="shared" si="127"/>
        <v>88.06</v>
      </c>
      <c r="J366" s="19">
        <f t="shared" si="127"/>
        <v>769.4</v>
      </c>
      <c r="K366" s="25"/>
      <c r="L366" s="19">
        <f t="shared" ref="L366" si="128">SUM(L357:L365)</f>
        <v>0</v>
      </c>
    </row>
    <row r="367" spans="1:12" ht="15.75" thickBot="1" x14ac:dyDescent="0.25">
      <c r="A367" s="29">
        <f>A349</f>
        <v>4</v>
      </c>
      <c r="B367" s="30">
        <f>B349</f>
        <v>4</v>
      </c>
      <c r="C367" s="59" t="s">
        <v>4</v>
      </c>
      <c r="D367" s="60"/>
      <c r="E367" s="31"/>
      <c r="F367" s="32">
        <f>F356+F366</f>
        <v>1270</v>
      </c>
      <c r="G367" s="32">
        <f t="shared" ref="G367:L367" si="129">G356+G366</f>
        <v>63.78</v>
      </c>
      <c r="H367" s="32">
        <f t="shared" si="129"/>
        <v>62.79</v>
      </c>
      <c r="I367" s="32">
        <f t="shared" si="129"/>
        <v>144.5</v>
      </c>
      <c r="J367" s="32">
        <f t="shared" si="129"/>
        <v>1404.8000000000002</v>
      </c>
      <c r="K367" s="32"/>
      <c r="L367" s="32">
        <f t="shared" si="129"/>
        <v>0</v>
      </c>
    </row>
    <row r="368" spans="1:12" ht="15" x14ac:dyDescent="0.25">
      <c r="A368" s="20">
        <v>4</v>
      </c>
      <c r="B368" s="21">
        <v>5</v>
      </c>
      <c r="C368" s="22" t="s">
        <v>20</v>
      </c>
      <c r="D368" s="5" t="s">
        <v>21</v>
      </c>
      <c r="E368" s="55" t="s">
        <v>64</v>
      </c>
      <c r="F368" s="40">
        <v>210</v>
      </c>
      <c r="G368" s="40">
        <v>21.36</v>
      </c>
      <c r="H368" s="40">
        <v>27.83</v>
      </c>
      <c r="I368" s="40">
        <v>40.32</v>
      </c>
      <c r="J368" s="40">
        <v>498.47</v>
      </c>
      <c r="K368" s="41">
        <v>249</v>
      </c>
      <c r="L368" s="40"/>
    </row>
    <row r="369" spans="1:12" ht="15" x14ac:dyDescent="0.25">
      <c r="A369" s="23"/>
      <c r="B369" s="15"/>
      <c r="C369" s="11"/>
      <c r="D369" s="6" t="s">
        <v>26</v>
      </c>
      <c r="E369" s="42" t="s">
        <v>99</v>
      </c>
      <c r="F369" s="43">
        <v>60</v>
      </c>
      <c r="G369" s="43">
        <v>0.48</v>
      </c>
      <c r="H369" s="43">
        <v>0.6</v>
      </c>
      <c r="I369" s="43">
        <v>1.56</v>
      </c>
      <c r="J369" s="43">
        <v>8.4</v>
      </c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40</v>
      </c>
      <c r="F370" s="43">
        <v>200</v>
      </c>
      <c r="G370" s="43">
        <v>0.2</v>
      </c>
      <c r="H370" s="43">
        <v>0</v>
      </c>
      <c r="I370" s="43">
        <v>11</v>
      </c>
      <c r="J370" s="43">
        <v>44.8</v>
      </c>
      <c r="K370" s="44">
        <v>114</v>
      </c>
      <c r="L370" s="43"/>
    </row>
    <row r="371" spans="1:12" ht="15" x14ac:dyDescent="0.25">
      <c r="A371" s="23"/>
      <c r="B371" s="15"/>
      <c r="C371" s="11"/>
      <c r="D371" s="7" t="s">
        <v>23</v>
      </c>
      <c r="E371" s="42" t="s">
        <v>41</v>
      </c>
      <c r="F371" s="43">
        <v>20</v>
      </c>
      <c r="G371" s="43">
        <v>1.52</v>
      </c>
      <c r="H371" s="43">
        <v>0.16</v>
      </c>
      <c r="I371" s="43">
        <v>9.84</v>
      </c>
      <c r="J371" s="43">
        <v>47</v>
      </c>
      <c r="K371" s="44">
        <v>119</v>
      </c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 t="s">
        <v>23</v>
      </c>
      <c r="E373" s="42" t="s">
        <v>43</v>
      </c>
      <c r="F373" s="43">
        <v>20</v>
      </c>
      <c r="G373" s="43">
        <v>1.32</v>
      </c>
      <c r="H373" s="43">
        <v>0.24</v>
      </c>
      <c r="I373" s="43">
        <v>8.0399999999999991</v>
      </c>
      <c r="J373" s="43">
        <v>39.6</v>
      </c>
      <c r="K373" s="44">
        <v>120</v>
      </c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4"/>
      <c r="B375" s="17"/>
      <c r="C375" s="8"/>
      <c r="D375" s="18" t="s">
        <v>33</v>
      </c>
      <c r="E375" s="9"/>
      <c r="F375" s="19">
        <f>SUM(F368:F374)</f>
        <v>510</v>
      </c>
      <c r="G375" s="19">
        <f t="shared" ref="G375:J375" si="130">SUM(G368:G374)</f>
        <v>24.88</v>
      </c>
      <c r="H375" s="19">
        <f t="shared" si="130"/>
        <v>28.83</v>
      </c>
      <c r="I375" s="19">
        <f t="shared" si="130"/>
        <v>70.759999999999991</v>
      </c>
      <c r="J375" s="19">
        <f t="shared" si="130"/>
        <v>638.27</v>
      </c>
      <c r="K375" s="25"/>
      <c r="L375" s="19">
        <f t="shared" ref="L375" si="131">SUM(L368:L374)</f>
        <v>0</v>
      </c>
    </row>
    <row r="376" spans="1:12" ht="15" x14ac:dyDescent="0.25">
      <c r="A376" s="26">
        <v>4</v>
      </c>
      <c r="B376" s="13">
        <f>B368</f>
        <v>5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27</v>
      </c>
      <c r="E377" s="42" t="s">
        <v>79</v>
      </c>
      <c r="F377" s="43">
        <v>210</v>
      </c>
      <c r="G377" s="43">
        <v>2.3199999999999998</v>
      </c>
      <c r="H377" s="43">
        <v>2.2799999999999998</v>
      </c>
      <c r="I377" s="43">
        <v>13.15</v>
      </c>
      <c r="J377" s="43">
        <v>82</v>
      </c>
      <c r="K377" s="44">
        <v>236</v>
      </c>
      <c r="L377" s="43"/>
    </row>
    <row r="378" spans="1:12" ht="15" x14ac:dyDescent="0.25">
      <c r="A378" s="23"/>
      <c r="B378" s="15"/>
      <c r="C378" s="11"/>
      <c r="D378" s="7" t="s">
        <v>28</v>
      </c>
      <c r="E378" s="51" t="s">
        <v>83</v>
      </c>
      <c r="F378" s="43">
        <v>90</v>
      </c>
      <c r="G378" s="43">
        <v>13.94</v>
      </c>
      <c r="H378" s="43">
        <v>16.18</v>
      </c>
      <c r="I378" s="43">
        <v>5.21</v>
      </c>
      <c r="J378" s="43">
        <v>224.21</v>
      </c>
      <c r="K378" s="44">
        <v>269</v>
      </c>
      <c r="L378" s="43"/>
    </row>
    <row r="379" spans="1:12" ht="15" x14ac:dyDescent="0.25">
      <c r="A379" s="23"/>
      <c r="B379" s="15"/>
      <c r="C379" s="11"/>
      <c r="D379" s="7" t="s">
        <v>29</v>
      </c>
      <c r="E379" s="42" t="s">
        <v>59</v>
      </c>
      <c r="F379" s="43">
        <v>150</v>
      </c>
      <c r="G379" s="43">
        <v>2.4</v>
      </c>
      <c r="H379" s="43">
        <v>6.9</v>
      </c>
      <c r="I379" s="43">
        <v>14.1</v>
      </c>
      <c r="J379" s="43">
        <v>128.85</v>
      </c>
      <c r="K379" s="44">
        <v>53</v>
      </c>
      <c r="L379" s="43"/>
    </row>
    <row r="380" spans="1:12" ht="15" x14ac:dyDescent="0.2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31</v>
      </c>
      <c r="E381" s="42" t="s">
        <v>41</v>
      </c>
      <c r="F381" s="43">
        <v>30</v>
      </c>
      <c r="G381" s="43">
        <v>2.2799999999999998</v>
      </c>
      <c r="H381" s="43">
        <v>0.24</v>
      </c>
      <c r="I381" s="43">
        <v>14.76</v>
      </c>
      <c r="J381" s="43">
        <v>70.5</v>
      </c>
      <c r="K381" s="44">
        <v>119</v>
      </c>
      <c r="L381" s="43"/>
    </row>
    <row r="382" spans="1:12" ht="15" x14ac:dyDescent="0.25">
      <c r="A382" s="23"/>
      <c r="B382" s="15"/>
      <c r="C382" s="11"/>
      <c r="D382" s="7" t="s">
        <v>32</v>
      </c>
      <c r="E382" s="42" t="s">
        <v>43</v>
      </c>
      <c r="F382" s="43">
        <v>30</v>
      </c>
      <c r="G382" s="43">
        <v>1.98</v>
      </c>
      <c r="H382" s="43">
        <v>0.36</v>
      </c>
      <c r="I382" s="43">
        <v>12.06</v>
      </c>
      <c r="J382" s="43">
        <v>59.4</v>
      </c>
      <c r="K382" s="44">
        <v>120</v>
      </c>
      <c r="L382" s="43"/>
    </row>
    <row r="383" spans="1:12" ht="15" x14ac:dyDescent="0.25">
      <c r="A383" s="23"/>
      <c r="B383" s="15"/>
      <c r="C383" s="11"/>
      <c r="D383" s="6" t="s">
        <v>22</v>
      </c>
      <c r="E383" s="42" t="s">
        <v>47</v>
      </c>
      <c r="F383" s="43">
        <v>200</v>
      </c>
      <c r="G383" s="43">
        <v>0.2</v>
      </c>
      <c r="H383" s="43">
        <v>0</v>
      </c>
      <c r="I383" s="43">
        <v>11</v>
      </c>
      <c r="J383" s="43">
        <v>45.6</v>
      </c>
      <c r="K383" s="44">
        <v>113</v>
      </c>
      <c r="L383" s="43"/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4"/>
      <c r="B385" s="17"/>
      <c r="C385" s="8"/>
      <c r="D385" s="18" t="s">
        <v>33</v>
      </c>
      <c r="E385" s="9"/>
      <c r="F385" s="19">
        <f>SUM(F376:F384)</f>
        <v>710</v>
      </c>
      <c r="G385" s="19">
        <f t="shared" ref="G385:J385" si="132">SUM(G376:G384)</f>
        <v>23.119999999999997</v>
      </c>
      <c r="H385" s="19">
        <f t="shared" si="132"/>
        <v>25.959999999999997</v>
      </c>
      <c r="I385" s="19">
        <f t="shared" si="132"/>
        <v>70.28</v>
      </c>
      <c r="J385" s="19">
        <f t="shared" si="132"/>
        <v>610.56000000000006</v>
      </c>
      <c r="K385" s="25"/>
      <c r="L385" s="19">
        <f t="shared" ref="L385" si="133">SUM(L376:L384)</f>
        <v>0</v>
      </c>
    </row>
    <row r="386" spans="1:12" ht="15.75" thickBot="1" x14ac:dyDescent="0.25">
      <c r="A386" s="29">
        <f>A368</f>
        <v>4</v>
      </c>
      <c r="B386" s="30">
        <f>B368</f>
        <v>5</v>
      </c>
      <c r="C386" s="59" t="s">
        <v>4</v>
      </c>
      <c r="D386" s="60"/>
      <c r="E386" s="31"/>
      <c r="F386" s="32">
        <f>F375+F385</f>
        <v>1220</v>
      </c>
      <c r="G386" s="32">
        <f t="shared" ref="G386:L386" si="134">G375+G385</f>
        <v>48</v>
      </c>
      <c r="H386" s="32">
        <f t="shared" si="134"/>
        <v>54.789999999999992</v>
      </c>
      <c r="I386" s="32">
        <f t="shared" si="134"/>
        <v>141.04</v>
      </c>
      <c r="J386" s="32">
        <f t="shared" si="134"/>
        <v>1248.83</v>
      </c>
      <c r="K386" s="32"/>
      <c r="L386" s="32">
        <f t="shared" si="134"/>
        <v>0</v>
      </c>
    </row>
    <row r="387" spans="1:12" ht="13.5" thickBot="1" x14ac:dyDescent="0.25">
      <c r="A387" s="27"/>
      <c r="B387" s="28"/>
      <c r="C387" s="58" t="s">
        <v>5</v>
      </c>
      <c r="D387" s="58"/>
      <c r="E387" s="58"/>
      <c r="F387" s="34">
        <f>(F215+F234+F253+F272+F291+F310+F329+F348+F367+F386)/(IF(F215=0,0,1)+IF(F234=0,0,1)+IF(F253=0,0,1)+IF(F272=0,0,1)+IF(F291=0,0,1)+IF(F310=0,0,1)+IF(F329=0,0,1)+IF(F348=0,0,1)+IF(F367=0,0,1)+IF(F386=0,0,1))</f>
        <v>1226.7</v>
      </c>
      <c r="G387" s="34">
        <f t="shared" ref="G387:J387" si="135">(G215+G234+G253+G272+G291+G310+G329+G348+G367+G386)/(IF(G215=0,0,1)+IF(G234=0,0,1)+IF(G253=0,0,1)+IF(G272=0,0,1)+IF(G291=0,0,1)+IF(G310=0,0,1)+IF(G329=0,0,1)+IF(G348=0,0,1)+IF(G367=0,0,1)+IF(G386=0,0,1))</f>
        <v>57.195599999999992</v>
      </c>
      <c r="H387" s="34">
        <f t="shared" si="135"/>
        <v>50.79</v>
      </c>
      <c r="I387" s="34">
        <f t="shared" si="135"/>
        <v>159.78100000000001</v>
      </c>
      <c r="J387" s="34">
        <f t="shared" si="135"/>
        <v>1328.5589999999997</v>
      </c>
      <c r="K387" s="34"/>
      <c r="L387" s="34" t="e">
        <f t="shared" ref="L387" si="136">(L215+L234+L253+L272+L291+L310+L329+L348+L367+L386)/(IF(L215=0,0,1)+IF(L234=0,0,1)+IF(L253=0,0,1)+IF(L272=0,0,1)+IF(L291=0,0,1)+IF(L310=0,0,1)+IF(L329=0,0,1)+IF(L348=0,0,1)+IF(L367=0,0,1)+IF(L386=0,0,1))</f>
        <v>#DIV/0!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34:D234"/>
    <mergeCell ref="C253:D253"/>
    <mergeCell ref="C272:D272"/>
    <mergeCell ref="C291:D291"/>
    <mergeCell ref="C387:E387"/>
    <mergeCell ref="C310:D310"/>
    <mergeCell ref="C329:D329"/>
    <mergeCell ref="C348:D348"/>
    <mergeCell ref="C367:D367"/>
    <mergeCell ref="C386:D3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2024-04-22T07:53:38Z</cp:lastPrinted>
  <dcterms:created xsi:type="dcterms:W3CDTF">2022-05-16T14:23:56Z</dcterms:created>
  <dcterms:modified xsi:type="dcterms:W3CDTF">2024-08-29T05:16:23Z</dcterms:modified>
</cp:coreProperties>
</file>